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0" windowWidth="23360" windowHeight="15800" tabRatio="802" activeTab="0"/>
  </bookViews>
  <sheets>
    <sheet name="2nd merit list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<sst xmlns="http://schemas.openxmlformats.org/spreadsheetml/2006/main" count="118" uniqueCount="74">
  <si>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</si>
  <si>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</si>
  <si>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</si>
  <si>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</si>
  <si>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</si>
  <si>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</si>
  <si>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</si>
  <si>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</si>
  <si>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</si>
  <si>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</si>
  <si>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</si>
  <si>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</si>
  <si>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</si>
  <si>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</si>
  <si>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</si>
  <si>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</si>
  <si>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</si>
  <si>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</si>
  <si>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</si>
  <si>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</si>
  <si>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</si>
  <si>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</si>
  <si>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</si>
  <si>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</si>
  <si>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Karak</t>
  </si>
  <si>
    <t>Peshawar</t>
  </si>
  <si>
    <t>Charsadda</t>
  </si>
  <si>
    <t>Swat</t>
  </si>
  <si>
    <t>FATA</t>
  </si>
  <si>
    <t>Malakand</t>
  </si>
  <si>
    <t>Mardan</t>
  </si>
  <si>
    <t>Arsalan Nisar</t>
  </si>
  <si>
    <t>Muuhammad Nisar</t>
  </si>
  <si>
    <t>F</t>
  </si>
  <si>
    <t>Sahibzada Amanullah Khan</t>
  </si>
  <si>
    <t>Lakki Marwat</t>
  </si>
  <si>
    <t>Muhammad Kamran</t>
  </si>
  <si>
    <t>Khyber Agency</t>
  </si>
  <si>
    <t>Abdul Qadoos</t>
  </si>
  <si>
    <t>Muhammad Shafi</t>
  </si>
  <si>
    <t>Nowshehra</t>
  </si>
  <si>
    <t>Abdullah</t>
  </si>
  <si>
    <t>Ajmal Khan</t>
  </si>
  <si>
    <t>Fazal Mabood</t>
  </si>
  <si>
    <t>Siraj Ahmed</t>
  </si>
  <si>
    <t>Tayyab</t>
  </si>
  <si>
    <t>Gulsher Khan</t>
  </si>
  <si>
    <t>Muhammad Adil</t>
  </si>
  <si>
    <t>Said Rasool</t>
  </si>
  <si>
    <t>Hamza Khan</t>
  </si>
  <si>
    <t>Muhammad Sahibzada</t>
  </si>
  <si>
    <t>Muhammad Hamza</t>
  </si>
  <si>
    <t>Farooq Shah</t>
  </si>
  <si>
    <t>Muhammad Atif Khan</t>
  </si>
  <si>
    <t>Liaqat Khan</t>
  </si>
  <si>
    <t>Asma Aziz</t>
  </si>
  <si>
    <t>Aziz Ullah</t>
  </si>
  <si>
    <t>Maheen Najeeb</t>
  </si>
  <si>
    <t>Najeeb ur Rehman Khan</t>
  </si>
  <si>
    <t>Mansoor Badshah</t>
  </si>
  <si>
    <t>Noor Badshah</t>
  </si>
  <si>
    <t>Shoaib Zaman</t>
  </si>
  <si>
    <t>Fazal Rehman</t>
  </si>
  <si>
    <t>Naveed ul Hassan</t>
  </si>
  <si>
    <t>Fazal Subhan</t>
  </si>
  <si>
    <t>Sahibzada Muhammad Numan Aman</t>
  </si>
  <si>
    <t>Hasham Khan</t>
  </si>
  <si>
    <t>REMARKS</t>
  </si>
  <si>
    <t>Faiz -ur-Rehman</t>
  </si>
  <si>
    <t xml:space="preserve">shafi-ur-Rehman </t>
  </si>
  <si>
    <t>battagram</t>
  </si>
  <si>
    <t>Selected</t>
  </si>
  <si>
    <t xml:space="preserve"> All the selected candidates are here by directed to submit  their  Admission fee Rs.39800/- on or before 18-10-2018, positively. </t>
  </si>
  <si>
    <t>2ND MERIT LIST FOR BS PARAMEDICS FALL ,2018 ( Anesthesia)</t>
  </si>
</sst>
</file>

<file path=xl/styles.xml><?xml version="1.0" encoding="utf-8"?>
<styleSheet xmlns="http://schemas.openxmlformats.org/spreadsheetml/2006/main">
  <numFmts count="1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textRotation="90" wrapText="1"/>
    </xf>
    <xf numFmtId="2" fontId="20" fillId="33" borderId="10" xfId="0" applyNumberFormat="1" applyFont="1" applyFill="1" applyBorder="1" applyAlignment="1">
      <alignment horizontal="center" wrapText="1"/>
    </xf>
    <xf numFmtId="2" fontId="20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9" fillId="33" borderId="10" xfId="0" applyFont="1" applyFill="1" applyBorder="1" applyAlignment="1">
      <alignment horizontal="left" vertical="center" textRotation="90" wrapText="1"/>
    </xf>
    <xf numFmtId="0" fontId="19" fillId="33" borderId="10" xfId="0" applyFont="1" applyFill="1" applyBorder="1" applyAlignment="1">
      <alignment horizontal="left" vertical="center" textRotation="90"/>
    </xf>
    <xf numFmtId="0" fontId="19" fillId="33" borderId="10" xfId="0" applyFont="1" applyFill="1" applyBorder="1" applyAlignment="1">
      <alignment vertical="center" textRotation="90" wrapText="1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4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172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14" fontId="2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Q313"/>
  <sheetViews>
    <sheetView tabSelected="1" zoomScale="112" zoomScaleNormal="112" workbookViewId="0" topLeftCell="A20">
      <selection activeCell="O27" sqref="O27"/>
    </sheetView>
  </sheetViews>
  <sheetFormatPr defaultColWidth="6.28125" defaultRowHeight="15"/>
  <cols>
    <col min="1" max="1" width="2.7109375" style="15" bestFit="1" customWidth="1"/>
    <col min="2" max="2" width="14.7109375" style="15" bestFit="1" customWidth="1"/>
    <col min="3" max="3" width="13.421875" style="15" bestFit="1" customWidth="1"/>
    <col min="4" max="4" width="2.140625" style="15" bestFit="1" customWidth="1"/>
    <col min="5" max="5" width="6.7109375" style="15" bestFit="1" customWidth="1"/>
    <col min="6" max="6" width="9.28125" style="31" customWidth="1"/>
    <col min="7" max="8" width="3.140625" style="15" bestFit="1" customWidth="1"/>
    <col min="9" max="9" width="3.8515625" style="15" bestFit="1" customWidth="1"/>
    <col min="10" max="10" width="4.140625" style="15" bestFit="1" customWidth="1"/>
    <col min="11" max="11" width="2.7109375" style="15" bestFit="1" customWidth="1"/>
    <col min="12" max="13" width="3.140625" style="15" bestFit="1" customWidth="1"/>
    <col min="14" max="14" width="2.7109375" style="15" bestFit="1" customWidth="1"/>
    <col min="15" max="15" width="3.421875" style="15" bestFit="1" customWidth="1"/>
    <col min="16" max="17" width="2.7109375" style="15" bestFit="1" customWidth="1"/>
    <col min="18" max="18" width="5.00390625" style="15" bestFit="1" customWidth="1"/>
    <col min="19" max="19" width="3.28125" style="15" bestFit="1" customWidth="1"/>
    <col min="20" max="20" width="3.421875" style="15" bestFit="1" customWidth="1"/>
    <col min="21" max="22" width="5.00390625" style="15" bestFit="1" customWidth="1"/>
    <col min="23" max="23" width="3.7109375" style="15" customWidth="1"/>
    <col min="24" max="24" width="17.00390625" style="15" customWidth="1"/>
    <col min="25" max="16384" width="6.28125" style="15" customWidth="1"/>
  </cols>
  <sheetData>
    <row r="2" spans="3:43" s="4" customFormat="1" ht="18.75" customHeight="1">
      <c r="C2" s="34" t="s">
        <v>73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</row>
    <row r="3" spans="1:25" s="8" customFormat="1" ht="26.25" customHeight="1">
      <c r="A3" s="35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7"/>
    </row>
    <row r="4" spans="1:37" s="11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24" ht="78">
      <c r="A5" s="1" t="s">
        <v>21</v>
      </c>
      <c r="B5" s="12" t="s">
        <v>0</v>
      </c>
      <c r="C5" s="13" t="s">
        <v>1</v>
      </c>
      <c r="D5" s="12" t="s">
        <v>2</v>
      </c>
      <c r="E5" s="12" t="s">
        <v>20</v>
      </c>
      <c r="F5" s="14" t="s">
        <v>3</v>
      </c>
      <c r="G5" s="1" t="s">
        <v>4</v>
      </c>
      <c r="H5" s="1" t="s">
        <v>5</v>
      </c>
      <c r="I5" s="1" t="s">
        <v>9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18</v>
      </c>
      <c r="W5" s="1" t="s">
        <v>19</v>
      </c>
      <c r="X5" s="1" t="s">
        <v>67</v>
      </c>
    </row>
    <row r="6" spans="1:24" ht="21" customHeight="1">
      <c r="A6" s="16">
        <v>1</v>
      </c>
      <c r="B6" s="18" t="s">
        <v>63</v>
      </c>
      <c r="C6" s="18" t="s">
        <v>64</v>
      </c>
      <c r="D6" s="16" t="s">
        <v>23</v>
      </c>
      <c r="E6" s="17">
        <v>35550</v>
      </c>
      <c r="F6" s="18" t="s">
        <v>25</v>
      </c>
      <c r="G6" s="16">
        <v>874</v>
      </c>
      <c r="H6" s="16">
        <v>1050</v>
      </c>
      <c r="I6" s="16">
        <v>2013</v>
      </c>
      <c r="J6" s="2">
        <f aca="true" t="shared" si="0" ref="J6:J22">(G6/H6)*100</f>
        <v>83.23809523809523</v>
      </c>
      <c r="K6" s="16">
        <v>849</v>
      </c>
      <c r="L6" s="16">
        <v>1100</v>
      </c>
      <c r="M6" s="16">
        <v>2015</v>
      </c>
      <c r="N6" s="16">
        <v>849</v>
      </c>
      <c r="O6" s="2">
        <f aca="true" t="shared" si="1" ref="O6:O22">(N6/L6)*100</f>
        <v>77.18181818181819</v>
      </c>
      <c r="P6" s="16">
        <v>423</v>
      </c>
      <c r="Q6" s="16">
        <v>800</v>
      </c>
      <c r="R6" s="2">
        <f aca="true" t="shared" si="2" ref="R6:R22">(P6/Q6)*100</f>
        <v>52.87500000000001</v>
      </c>
      <c r="S6" s="2">
        <f aca="true" t="shared" si="3" ref="S6:S22">(J6*0.1)</f>
        <v>8.323809523809523</v>
      </c>
      <c r="T6" s="2">
        <f aca="true" t="shared" si="4" ref="T6:T22">(O6*0.5)</f>
        <v>38.59090909090909</v>
      </c>
      <c r="U6" s="19">
        <f aca="true" t="shared" si="5" ref="U6:U22">P6*40/Q6</f>
        <v>21.15</v>
      </c>
      <c r="V6" s="20">
        <f aca="true" t="shared" si="6" ref="V6:V22">(S6+T6+U6)</f>
        <v>68.06471861471861</v>
      </c>
      <c r="W6" s="16"/>
      <c r="X6" s="18" t="s">
        <v>71</v>
      </c>
    </row>
    <row r="7" spans="1:24" ht="21" customHeight="1">
      <c r="A7" s="16">
        <v>2</v>
      </c>
      <c r="B7" s="18" t="s">
        <v>31</v>
      </c>
      <c r="C7" s="18" t="s">
        <v>32</v>
      </c>
      <c r="D7" s="16" t="s">
        <v>23</v>
      </c>
      <c r="E7" s="17">
        <v>36157</v>
      </c>
      <c r="F7" s="18" t="s">
        <v>30</v>
      </c>
      <c r="G7" s="16">
        <v>1001</v>
      </c>
      <c r="H7" s="19">
        <v>1100</v>
      </c>
      <c r="I7" s="19">
        <v>2016</v>
      </c>
      <c r="J7" s="2">
        <f t="shared" si="0"/>
        <v>91</v>
      </c>
      <c r="K7" s="16">
        <v>909</v>
      </c>
      <c r="L7" s="19">
        <v>1100</v>
      </c>
      <c r="M7" s="19">
        <v>2018</v>
      </c>
      <c r="N7" s="19">
        <f>IF(W7="MI",K7-10,K7)*1</f>
        <v>909</v>
      </c>
      <c r="O7" s="2">
        <f t="shared" si="1"/>
        <v>82.63636363636364</v>
      </c>
      <c r="P7" s="16">
        <v>324</v>
      </c>
      <c r="Q7" s="16">
        <v>800</v>
      </c>
      <c r="R7" s="2">
        <f t="shared" si="2"/>
        <v>40.5</v>
      </c>
      <c r="S7" s="2">
        <f t="shared" si="3"/>
        <v>9.1</v>
      </c>
      <c r="T7" s="2">
        <f t="shared" si="4"/>
        <v>41.31818181818182</v>
      </c>
      <c r="U7" s="19">
        <f t="shared" si="5"/>
        <v>16.2</v>
      </c>
      <c r="V7" s="20">
        <f t="shared" si="6"/>
        <v>66.61818181818182</v>
      </c>
      <c r="W7" s="16"/>
      <c r="X7" s="18" t="s">
        <v>71</v>
      </c>
    </row>
    <row r="8" spans="1:24" ht="21" customHeight="1">
      <c r="A8" s="16">
        <v>3</v>
      </c>
      <c r="B8" s="18" t="s">
        <v>68</v>
      </c>
      <c r="C8" s="18" t="s">
        <v>69</v>
      </c>
      <c r="D8" s="18" t="s">
        <v>23</v>
      </c>
      <c r="E8" s="32">
        <v>35979</v>
      </c>
      <c r="F8" s="18" t="s">
        <v>70</v>
      </c>
      <c r="G8" s="18">
        <v>836</v>
      </c>
      <c r="H8" s="18">
        <v>1100</v>
      </c>
      <c r="I8" s="18">
        <v>2015</v>
      </c>
      <c r="J8" s="2">
        <f t="shared" si="0"/>
        <v>76</v>
      </c>
      <c r="K8" s="18">
        <v>893</v>
      </c>
      <c r="L8" s="18">
        <v>1100</v>
      </c>
      <c r="M8" s="18">
        <v>2017</v>
      </c>
      <c r="N8" s="18">
        <f>IF(W8="MI",K8-10,K8)*1</f>
        <v>893</v>
      </c>
      <c r="O8" s="2">
        <f t="shared" si="1"/>
        <v>81.18181818181817</v>
      </c>
      <c r="P8" s="18">
        <v>360</v>
      </c>
      <c r="Q8" s="16">
        <v>800</v>
      </c>
      <c r="R8" s="2">
        <f t="shared" si="2"/>
        <v>45</v>
      </c>
      <c r="S8" s="2">
        <f t="shared" si="3"/>
        <v>7.6000000000000005</v>
      </c>
      <c r="T8" s="2">
        <f t="shared" si="4"/>
        <v>40.590909090909086</v>
      </c>
      <c r="U8" s="19">
        <f t="shared" si="5"/>
        <v>18</v>
      </c>
      <c r="V8" s="20">
        <f t="shared" si="6"/>
        <v>66.19090909090909</v>
      </c>
      <c r="W8" s="16"/>
      <c r="X8" s="18" t="s">
        <v>71</v>
      </c>
    </row>
    <row r="9" spans="1:24" ht="21" customHeight="1">
      <c r="A9" s="16">
        <v>4</v>
      </c>
      <c r="B9" s="18" t="s">
        <v>47</v>
      </c>
      <c r="C9" s="18" t="s">
        <v>48</v>
      </c>
      <c r="D9" s="16" t="s">
        <v>23</v>
      </c>
      <c r="E9" s="17">
        <v>36251</v>
      </c>
      <c r="F9" s="18" t="s">
        <v>40</v>
      </c>
      <c r="G9" s="16">
        <v>941</v>
      </c>
      <c r="H9" s="16">
        <v>1050</v>
      </c>
      <c r="I9" s="16">
        <v>2015</v>
      </c>
      <c r="J9" s="2">
        <f t="shared" si="0"/>
        <v>89.61904761904762</v>
      </c>
      <c r="K9" s="16">
        <v>877</v>
      </c>
      <c r="L9" s="16">
        <v>1100</v>
      </c>
      <c r="M9" s="16">
        <v>2017</v>
      </c>
      <c r="N9" s="16">
        <v>877</v>
      </c>
      <c r="O9" s="2">
        <f t="shared" si="1"/>
        <v>79.72727272727272</v>
      </c>
      <c r="P9" s="16">
        <v>341</v>
      </c>
      <c r="Q9" s="16">
        <v>800</v>
      </c>
      <c r="R9" s="2">
        <f t="shared" si="2"/>
        <v>42.625</v>
      </c>
      <c r="S9" s="2">
        <f t="shared" si="3"/>
        <v>8.961904761904762</v>
      </c>
      <c r="T9" s="2">
        <f t="shared" si="4"/>
        <v>39.86363636363636</v>
      </c>
      <c r="U9" s="19">
        <f t="shared" si="5"/>
        <v>17.05</v>
      </c>
      <c r="V9" s="20">
        <f t="shared" si="6"/>
        <v>65.87554112554112</v>
      </c>
      <c r="W9" s="16"/>
      <c r="X9" s="18" t="s">
        <v>71</v>
      </c>
    </row>
    <row r="10" spans="1:24" ht="21" customHeight="1">
      <c r="A10" s="16">
        <v>5</v>
      </c>
      <c r="B10" s="18" t="s">
        <v>55</v>
      </c>
      <c r="C10" s="18" t="s">
        <v>56</v>
      </c>
      <c r="D10" s="16" t="s">
        <v>33</v>
      </c>
      <c r="E10" s="17">
        <v>35850</v>
      </c>
      <c r="F10" s="18" t="s">
        <v>26</v>
      </c>
      <c r="G10" s="16">
        <v>1002</v>
      </c>
      <c r="H10" s="16">
        <v>1100</v>
      </c>
      <c r="I10" s="16">
        <v>2014</v>
      </c>
      <c r="J10" s="2">
        <f t="shared" si="0"/>
        <v>91.0909090909091</v>
      </c>
      <c r="K10" s="16">
        <v>927</v>
      </c>
      <c r="L10" s="16">
        <v>1100</v>
      </c>
      <c r="M10" s="16">
        <v>2016</v>
      </c>
      <c r="N10" s="16">
        <v>917</v>
      </c>
      <c r="O10" s="2">
        <f t="shared" si="1"/>
        <v>83.36363636363636</v>
      </c>
      <c r="P10" s="16">
        <v>296</v>
      </c>
      <c r="Q10" s="16">
        <v>800</v>
      </c>
      <c r="R10" s="2">
        <f t="shared" si="2"/>
        <v>37</v>
      </c>
      <c r="S10" s="2">
        <f t="shared" si="3"/>
        <v>9.10909090909091</v>
      </c>
      <c r="T10" s="2">
        <f t="shared" si="4"/>
        <v>41.68181818181818</v>
      </c>
      <c r="U10" s="19">
        <f t="shared" si="5"/>
        <v>14.8</v>
      </c>
      <c r="V10" s="20">
        <f t="shared" si="6"/>
        <v>65.5909090909091</v>
      </c>
      <c r="W10" s="16" t="s">
        <v>22</v>
      </c>
      <c r="X10" s="18" t="s">
        <v>71</v>
      </c>
    </row>
    <row r="11" spans="1:24" ht="21" customHeight="1">
      <c r="A11" s="16">
        <v>6</v>
      </c>
      <c r="B11" s="18" t="s">
        <v>53</v>
      </c>
      <c r="C11" s="18" t="s">
        <v>54</v>
      </c>
      <c r="D11" s="16" t="s">
        <v>23</v>
      </c>
      <c r="E11" s="17">
        <v>36197</v>
      </c>
      <c r="F11" s="18" t="s">
        <v>25</v>
      </c>
      <c r="G11" s="16">
        <v>852</v>
      </c>
      <c r="H11" s="16">
        <v>1100</v>
      </c>
      <c r="I11" s="16">
        <v>2015</v>
      </c>
      <c r="J11" s="2">
        <f t="shared" si="0"/>
        <v>77.45454545454545</v>
      </c>
      <c r="K11" s="16">
        <v>860</v>
      </c>
      <c r="L11" s="16">
        <v>1100</v>
      </c>
      <c r="M11" s="16">
        <v>2017</v>
      </c>
      <c r="N11" s="16">
        <v>860</v>
      </c>
      <c r="O11" s="2">
        <f t="shared" si="1"/>
        <v>78.18181818181819</v>
      </c>
      <c r="P11" s="16">
        <v>372</v>
      </c>
      <c r="Q11" s="16">
        <v>800</v>
      </c>
      <c r="R11" s="2">
        <f t="shared" si="2"/>
        <v>46.5</v>
      </c>
      <c r="S11" s="2">
        <f t="shared" si="3"/>
        <v>7.745454545454546</v>
      </c>
      <c r="T11" s="2">
        <f t="shared" si="4"/>
        <v>39.09090909090909</v>
      </c>
      <c r="U11" s="19">
        <f t="shared" si="5"/>
        <v>18.6</v>
      </c>
      <c r="V11" s="20">
        <f t="shared" si="6"/>
        <v>65.43636363636364</v>
      </c>
      <c r="W11" s="16"/>
      <c r="X11" s="18" t="s">
        <v>71</v>
      </c>
    </row>
    <row r="12" spans="1:24" ht="21" customHeight="1">
      <c r="A12" s="16">
        <v>7</v>
      </c>
      <c r="B12" s="18" t="s">
        <v>66</v>
      </c>
      <c r="C12" s="18" t="s">
        <v>44</v>
      </c>
      <c r="D12" s="16" t="s">
        <v>23</v>
      </c>
      <c r="E12" s="17">
        <v>36767</v>
      </c>
      <c r="F12" s="18" t="s">
        <v>27</v>
      </c>
      <c r="G12" s="16">
        <v>929</v>
      </c>
      <c r="H12" s="16">
        <v>1100</v>
      </c>
      <c r="I12" s="16">
        <v>2016</v>
      </c>
      <c r="J12" s="2">
        <f t="shared" si="0"/>
        <v>84.45454545454545</v>
      </c>
      <c r="K12" s="16">
        <v>815</v>
      </c>
      <c r="L12" s="16">
        <v>1100</v>
      </c>
      <c r="M12" s="16">
        <v>2018</v>
      </c>
      <c r="N12" s="16">
        <v>815</v>
      </c>
      <c r="O12" s="2">
        <f t="shared" si="1"/>
        <v>74.0909090909091</v>
      </c>
      <c r="P12" s="16">
        <v>384</v>
      </c>
      <c r="Q12" s="16">
        <v>800</v>
      </c>
      <c r="R12" s="2">
        <f t="shared" si="2"/>
        <v>48</v>
      </c>
      <c r="S12" s="2">
        <f t="shared" si="3"/>
        <v>8.445454545454545</v>
      </c>
      <c r="T12" s="2">
        <f t="shared" si="4"/>
        <v>37.04545454545455</v>
      </c>
      <c r="U12" s="19">
        <f t="shared" si="5"/>
        <v>19.2</v>
      </c>
      <c r="V12" s="20">
        <f t="shared" si="6"/>
        <v>64.69090909090909</v>
      </c>
      <c r="W12" s="16"/>
      <c r="X12" s="18" t="s">
        <v>71</v>
      </c>
    </row>
    <row r="13" spans="1:24" ht="21" customHeight="1">
      <c r="A13" s="16">
        <v>8</v>
      </c>
      <c r="B13" s="18" t="s">
        <v>36</v>
      </c>
      <c r="C13" s="18" t="s">
        <v>43</v>
      </c>
      <c r="D13" s="16" t="s">
        <v>23</v>
      </c>
      <c r="E13" s="17">
        <v>36281</v>
      </c>
      <c r="F13" s="18" t="s">
        <v>27</v>
      </c>
      <c r="G13" s="16">
        <v>814</v>
      </c>
      <c r="H13" s="16">
        <v>1100</v>
      </c>
      <c r="I13" s="16">
        <v>2015</v>
      </c>
      <c r="J13" s="2">
        <f t="shared" si="0"/>
        <v>74</v>
      </c>
      <c r="K13" s="16">
        <v>915</v>
      </c>
      <c r="L13" s="16">
        <v>1100</v>
      </c>
      <c r="M13" s="16">
        <v>2017</v>
      </c>
      <c r="N13" s="16">
        <v>905</v>
      </c>
      <c r="O13" s="2">
        <f t="shared" si="1"/>
        <v>82.27272727272728</v>
      </c>
      <c r="P13" s="16">
        <v>322</v>
      </c>
      <c r="Q13" s="16">
        <v>800</v>
      </c>
      <c r="R13" s="2">
        <f t="shared" si="2"/>
        <v>40.25</v>
      </c>
      <c r="S13" s="2">
        <f t="shared" si="3"/>
        <v>7.4</v>
      </c>
      <c r="T13" s="2">
        <f t="shared" si="4"/>
        <v>41.13636363636364</v>
      </c>
      <c r="U13" s="19">
        <f t="shared" si="5"/>
        <v>16.1</v>
      </c>
      <c r="V13" s="20">
        <f t="shared" si="6"/>
        <v>64.63636363636364</v>
      </c>
      <c r="W13" s="16" t="s">
        <v>22</v>
      </c>
      <c r="X13" s="18" t="s">
        <v>71</v>
      </c>
    </row>
    <row r="14" spans="1:24" ht="21" customHeight="1">
      <c r="A14" s="16">
        <v>9</v>
      </c>
      <c r="B14" s="18" t="s">
        <v>45</v>
      </c>
      <c r="C14" s="18" t="s">
        <v>46</v>
      </c>
      <c r="D14" s="16" t="s">
        <v>23</v>
      </c>
      <c r="E14" s="17">
        <v>36259</v>
      </c>
      <c r="F14" s="18" t="s">
        <v>40</v>
      </c>
      <c r="G14" s="16">
        <v>885</v>
      </c>
      <c r="H14" s="16">
        <v>1100</v>
      </c>
      <c r="I14" s="16">
        <v>2015</v>
      </c>
      <c r="J14" s="2">
        <f t="shared" si="0"/>
        <v>80.45454545454545</v>
      </c>
      <c r="K14" s="16">
        <v>918</v>
      </c>
      <c r="L14" s="16">
        <v>1100</v>
      </c>
      <c r="M14" s="16">
        <v>2017</v>
      </c>
      <c r="N14" s="16">
        <v>918</v>
      </c>
      <c r="O14" s="2">
        <f t="shared" si="1"/>
        <v>83.45454545454545</v>
      </c>
      <c r="P14" s="16">
        <v>293</v>
      </c>
      <c r="Q14" s="16">
        <v>800</v>
      </c>
      <c r="R14" s="2">
        <f t="shared" si="2"/>
        <v>36.625</v>
      </c>
      <c r="S14" s="2">
        <f t="shared" si="3"/>
        <v>8.045454545454545</v>
      </c>
      <c r="T14" s="2">
        <f t="shared" si="4"/>
        <v>41.72727272727273</v>
      </c>
      <c r="U14" s="19">
        <f t="shared" si="5"/>
        <v>14.65</v>
      </c>
      <c r="V14" s="20">
        <f t="shared" si="6"/>
        <v>64.42272727272727</v>
      </c>
      <c r="W14" s="16"/>
      <c r="X14" s="18" t="s">
        <v>71</v>
      </c>
    </row>
    <row r="15" spans="1:24" ht="21" customHeight="1">
      <c r="A15" s="16">
        <v>10</v>
      </c>
      <c r="B15" s="33" t="s">
        <v>65</v>
      </c>
      <c r="C15" s="33" t="s">
        <v>34</v>
      </c>
      <c r="D15" s="19" t="s">
        <v>23</v>
      </c>
      <c r="E15" s="21">
        <v>36161</v>
      </c>
      <c r="F15" s="22" t="s">
        <v>35</v>
      </c>
      <c r="G15" s="16">
        <v>858</v>
      </c>
      <c r="H15" s="19">
        <v>1100</v>
      </c>
      <c r="I15" s="19">
        <v>2015</v>
      </c>
      <c r="J15" s="2">
        <f t="shared" si="0"/>
        <v>78</v>
      </c>
      <c r="K15" s="16">
        <v>916</v>
      </c>
      <c r="L15" s="19">
        <v>1100</v>
      </c>
      <c r="M15" s="19">
        <v>2017</v>
      </c>
      <c r="N15" s="19">
        <f>IF(W15="MI",K15-10,K15)*1</f>
        <v>906</v>
      </c>
      <c r="O15" s="2">
        <f t="shared" si="1"/>
        <v>82.36363636363636</v>
      </c>
      <c r="P15" s="16">
        <v>308</v>
      </c>
      <c r="Q15" s="16">
        <v>800</v>
      </c>
      <c r="R15" s="2">
        <f t="shared" si="2"/>
        <v>38.5</v>
      </c>
      <c r="S15" s="2">
        <f t="shared" si="3"/>
        <v>7.800000000000001</v>
      </c>
      <c r="T15" s="2">
        <f t="shared" si="4"/>
        <v>41.18181818181818</v>
      </c>
      <c r="U15" s="19">
        <f t="shared" si="5"/>
        <v>15.4</v>
      </c>
      <c r="V15" s="20">
        <f t="shared" si="6"/>
        <v>64.38181818181819</v>
      </c>
      <c r="W15" s="16" t="s">
        <v>22</v>
      </c>
      <c r="X15" s="18" t="s">
        <v>71</v>
      </c>
    </row>
    <row r="16" spans="1:24" ht="21" customHeight="1">
      <c r="A16" s="16">
        <v>11</v>
      </c>
      <c r="B16" s="18" t="s">
        <v>51</v>
      </c>
      <c r="C16" s="18" t="s">
        <v>52</v>
      </c>
      <c r="D16" s="16" t="s">
        <v>23</v>
      </c>
      <c r="E16" s="17">
        <v>36251</v>
      </c>
      <c r="F16" s="18" t="s">
        <v>29</v>
      </c>
      <c r="G16" s="16">
        <v>886</v>
      </c>
      <c r="H16" s="16">
        <v>1100</v>
      </c>
      <c r="I16" s="16">
        <v>2015</v>
      </c>
      <c r="J16" s="2">
        <f t="shared" si="0"/>
        <v>80.54545454545455</v>
      </c>
      <c r="K16" s="16">
        <v>877</v>
      </c>
      <c r="L16" s="16">
        <v>1100</v>
      </c>
      <c r="M16" s="16">
        <v>2018</v>
      </c>
      <c r="N16" s="16">
        <v>867</v>
      </c>
      <c r="O16" s="2">
        <f t="shared" si="1"/>
        <v>78.81818181818183</v>
      </c>
      <c r="P16" s="16">
        <v>327</v>
      </c>
      <c r="Q16" s="16">
        <v>800</v>
      </c>
      <c r="R16" s="2">
        <f t="shared" si="2"/>
        <v>40.875</v>
      </c>
      <c r="S16" s="2">
        <f t="shared" si="3"/>
        <v>8.054545454545455</v>
      </c>
      <c r="T16" s="2">
        <f t="shared" si="4"/>
        <v>39.409090909090914</v>
      </c>
      <c r="U16" s="19">
        <f t="shared" si="5"/>
        <v>16.35</v>
      </c>
      <c r="V16" s="20">
        <f t="shared" si="6"/>
        <v>63.81363636363637</v>
      </c>
      <c r="W16" s="16" t="s">
        <v>22</v>
      </c>
      <c r="X16" s="18" t="s">
        <v>71</v>
      </c>
    </row>
    <row r="17" spans="1:24" ht="21" customHeight="1">
      <c r="A17" s="16">
        <v>12</v>
      </c>
      <c r="B17" s="18" t="s">
        <v>49</v>
      </c>
      <c r="C17" s="18" t="s">
        <v>50</v>
      </c>
      <c r="D17" s="16" t="s">
        <v>23</v>
      </c>
      <c r="E17" s="17">
        <v>36490</v>
      </c>
      <c r="F17" s="18" t="s">
        <v>27</v>
      </c>
      <c r="G17" s="16">
        <v>1002</v>
      </c>
      <c r="H17" s="16">
        <v>1100</v>
      </c>
      <c r="I17" s="16">
        <v>2016</v>
      </c>
      <c r="J17" s="2">
        <f t="shared" si="0"/>
        <v>91.0909090909091</v>
      </c>
      <c r="K17" s="16">
        <v>960</v>
      </c>
      <c r="L17" s="16">
        <v>1100</v>
      </c>
      <c r="M17" s="16">
        <v>2018</v>
      </c>
      <c r="N17" s="16">
        <v>960</v>
      </c>
      <c r="O17" s="2">
        <f t="shared" si="1"/>
        <v>87.27272727272727</v>
      </c>
      <c r="P17" s="16">
        <v>213</v>
      </c>
      <c r="Q17" s="16">
        <v>800</v>
      </c>
      <c r="R17" s="2">
        <f t="shared" si="2"/>
        <v>26.625</v>
      </c>
      <c r="S17" s="2">
        <f t="shared" si="3"/>
        <v>9.10909090909091</v>
      </c>
      <c r="T17" s="2">
        <f t="shared" si="4"/>
        <v>43.63636363636363</v>
      </c>
      <c r="U17" s="19">
        <f t="shared" si="5"/>
        <v>10.65</v>
      </c>
      <c r="V17" s="20">
        <f t="shared" si="6"/>
        <v>63.39545454545454</v>
      </c>
      <c r="W17" s="16"/>
      <c r="X17" s="18" t="s">
        <v>71</v>
      </c>
    </row>
    <row r="18" spans="1:24" ht="21" customHeight="1">
      <c r="A18" s="16">
        <v>13</v>
      </c>
      <c r="B18" s="18" t="s">
        <v>41</v>
      </c>
      <c r="C18" s="18" t="s">
        <v>42</v>
      </c>
      <c r="D18" s="16" t="s">
        <v>23</v>
      </c>
      <c r="E18" s="17">
        <v>35733</v>
      </c>
      <c r="F18" s="18" t="s">
        <v>37</v>
      </c>
      <c r="G18" s="16">
        <v>961</v>
      </c>
      <c r="H18" s="16">
        <v>1100</v>
      </c>
      <c r="I18" s="16">
        <v>2014</v>
      </c>
      <c r="J18" s="2">
        <f t="shared" si="0"/>
        <v>87.36363636363636</v>
      </c>
      <c r="K18" s="16">
        <v>871</v>
      </c>
      <c r="L18" s="16">
        <v>1100</v>
      </c>
      <c r="M18" s="16">
        <v>2017</v>
      </c>
      <c r="N18" s="16">
        <v>861</v>
      </c>
      <c r="O18" s="2">
        <f t="shared" si="1"/>
        <v>78.27272727272727</v>
      </c>
      <c r="P18" s="16">
        <v>300</v>
      </c>
      <c r="Q18" s="16">
        <v>800</v>
      </c>
      <c r="R18" s="2">
        <f t="shared" si="2"/>
        <v>37.5</v>
      </c>
      <c r="S18" s="2">
        <f t="shared" si="3"/>
        <v>8.736363636363636</v>
      </c>
      <c r="T18" s="2">
        <f t="shared" si="4"/>
        <v>39.13636363636363</v>
      </c>
      <c r="U18" s="19">
        <f t="shared" si="5"/>
        <v>15</v>
      </c>
      <c r="V18" s="20">
        <f t="shared" si="6"/>
        <v>62.87272727272727</v>
      </c>
      <c r="W18" s="16" t="s">
        <v>22</v>
      </c>
      <c r="X18" s="18" t="s">
        <v>71</v>
      </c>
    </row>
    <row r="19" spans="1:24" ht="21" customHeight="1">
      <c r="A19" s="16">
        <v>14</v>
      </c>
      <c r="B19" s="18" t="s">
        <v>57</v>
      </c>
      <c r="C19" s="18" t="s">
        <v>58</v>
      </c>
      <c r="D19" s="16" t="s">
        <v>33</v>
      </c>
      <c r="E19" s="17">
        <v>36552</v>
      </c>
      <c r="F19" s="18" t="s">
        <v>25</v>
      </c>
      <c r="G19" s="16">
        <v>1016</v>
      </c>
      <c r="H19" s="16">
        <v>1100</v>
      </c>
      <c r="I19" s="16">
        <v>2016</v>
      </c>
      <c r="J19" s="2">
        <f t="shared" si="0"/>
        <v>92.36363636363636</v>
      </c>
      <c r="K19" s="16">
        <v>899</v>
      </c>
      <c r="L19" s="16">
        <v>1100</v>
      </c>
      <c r="M19" s="16">
        <v>2018</v>
      </c>
      <c r="N19" s="16">
        <v>899</v>
      </c>
      <c r="O19" s="2">
        <f t="shared" si="1"/>
        <v>81.72727272727272</v>
      </c>
      <c r="P19" s="16">
        <v>252</v>
      </c>
      <c r="Q19" s="16">
        <v>800</v>
      </c>
      <c r="R19" s="2">
        <f t="shared" si="2"/>
        <v>31.5</v>
      </c>
      <c r="S19" s="2">
        <f t="shared" si="3"/>
        <v>9.236363636363636</v>
      </c>
      <c r="T19" s="2">
        <f t="shared" si="4"/>
        <v>40.86363636363636</v>
      </c>
      <c r="U19" s="19">
        <f t="shared" si="5"/>
        <v>12.6</v>
      </c>
      <c r="V19" s="20">
        <f t="shared" si="6"/>
        <v>62.699999999999996</v>
      </c>
      <c r="W19" s="16"/>
      <c r="X19" s="18" t="s">
        <v>71</v>
      </c>
    </row>
    <row r="20" spans="1:24" ht="21" customHeight="1">
      <c r="A20" s="16">
        <v>15</v>
      </c>
      <c r="B20" s="18" t="s">
        <v>59</v>
      </c>
      <c r="C20" s="18" t="s">
        <v>60</v>
      </c>
      <c r="D20" s="16" t="s">
        <v>23</v>
      </c>
      <c r="E20" s="17">
        <v>35535</v>
      </c>
      <c r="F20" s="18" t="s">
        <v>24</v>
      </c>
      <c r="G20" s="16">
        <v>655</v>
      </c>
      <c r="H20" s="16">
        <v>850</v>
      </c>
      <c r="I20" s="16">
        <v>2014</v>
      </c>
      <c r="J20" s="2">
        <f t="shared" si="0"/>
        <v>77.05882352941177</v>
      </c>
      <c r="K20" s="16">
        <v>880</v>
      </c>
      <c r="L20" s="16">
        <v>1100</v>
      </c>
      <c r="M20" s="16">
        <v>2017</v>
      </c>
      <c r="N20" s="16">
        <v>870</v>
      </c>
      <c r="O20" s="2">
        <f t="shared" si="1"/>
        <v>79.0909090909091</v>
      </c>
      <c r="P20" s="16">
        <v>308</v>
      </c>
      <c r="Q20" s="16">
        <v>800</v>
      </c>
      <c r="R20" s="2">
        <f t="shared" si="2"/>
        <v>38.5</v>
      </c>
      <c r="S20" s="2">
        <f t="shared" si="3"/>
        <v>7.7058823529411775</v>
      </c>
      <c r="T20" s="2">
        <f t="shared" si="4"/>
        <v>39.54545454545455</v>
      </c>
      <c r="U20" s="19">
        <f t="shared" si="5"/>
        <v>15.4</v>
      </c>
      <c r="V20" s="20">
        <f t="shared" si="6"/>
        <v>62.65133689839572</v>
      </c>
      <c r="W20" s="16" t="s">
        <v>22</v>
      </c>
      <c r="X20" s="18" t="s">
        <v>71</v>
      </c>
    </row>
    <row r="21" spans="1:24" ht="21" customHeight="1">
      <c r="A21" s="16">
        <v>16</v>
      </c>
      <c r="B21" s="18" t="s">
        <v>61</v>
      </c>
      <c r="C21" s="18" t="s">
        <v>62</v>
      </c>
      <c r="D21" s="16" t="s">
        <v>23</v>
      </c>
      <c r="E21" s="17">
        <v>35876</v>
      </c>
      <c r="F21" s="18" t="s">
        <v>25</v>
      </c>
      <c r="G21" s="16">
        <v>939</v>
      </c>
      <c r="H21" s="16">
        <v>1100</v>
      </c>
      <c r="I21" s="16">
        <v>2014</v>
      </c>
      <c r="J21" s="2">
        <f t="shared" si="0"/>
        <v>85.36363636363636</v>
      </c>
      <c r="K21" s="16">
        <v>902</v>
      </c>
      <c r="L21" s="16">
        <v>1100</v>
      </c>
      <c r="M21" s="16">
        <v>2017</v>
      </c>
      <c r="N21" s="16">
        <v>892</v>
      </c>
      <c r="O21" s="2">
        <f t="shared" si="1"/>
        <v>81.0909090909091</v>
      </c>
      <c r="P21" s="16">
        <v>257</v>
      </c>
      <c r="Q21" s="16">
        <v>800</v>
      </c>
      <c r="R21" s="2">
        <f t="shared" si="2"/>
        <v>32.125</v>
      </c>
      <c r="S21" s="2">
        <f t="shared" si="3"/>
        <v>8.536363636363637</v>
      </c>
      <c r="T21" s="2">
        <f t="shared" si="4"/>
        <v>40.54545454545455</v>
      </c>
      <c r="U21" s="19">
        <f t="shared" si="5"/>
        <v>12.85</v>
      </c>
      <c r="V21" s="20">
        <f t="shared" si="6"/>
        <v>61.93181818181819</v>
      </c>
      <c r="W21" s="16" t="s">
        <v>22</v>
      </c>
      <c r="X21" s="18" t="s">
        <v>71</v>
      </c>
    </row>
    <row r="22" spans="1:24" ht="21" customHeight="1">
      <c r="A22" s="16">
        <v>17</v>
      </c>
      <c r="B22" s="33" t="s">
        <v>38</v>
      </c>
      <c r="C22" s="33" t="s">
        <v>39</v>
      </c>
      <c r="D22" s="19" t="s">
        <v>23</v>
      </c>
      <c r="E22" s="17">
        <v>36296</v>
      </c>
      <c r="F22" s="22" t="s">
        <v>28</v>
      </c>
      <c r="G22" s="16">
        <v>976</v>
      </c>
      <c r="H22" s="19">
        <v>1100</v>
      </c>
      <c r="I22" s="19">
        <v>2015</v>
      </c>
      <c r="J22" s="2">
        <f t="shared" si="0"/>
        <v>88.72727272727273</v>
      </c>
      <c r="K22" s="16">
        <v>884</v>
      </c>
      <c r="L22" s="19">
        <v>1100</v>
      </c>
      <c r="M22" s="19">
        <v>2017</v>
      </c>
      <c r="N22" s="19">
        <f>IF(W22="MI",K22-10,K22)*1</f>
        <v>884</v>
      </c>
      <c r="O22" s="2">
        <f t="shared" si="1"/>
        <v>80.36363636363636</v>
      </c>
      <c r="P22" s="16">
        <v>254</v>
      </c>
      <c r="Q22" s="16">
        <v>800</v>
      </c>
      <c r="R22" s="2">
        <f t="shared" si="2"/>
        <v>31.75</v>
      </c>
      <c r="S22" s="2">
        <f t="shared" si="3"/>
        <v>8.872727272727273</v>
      </c>
      <c r="T22" s="2">
        <f t="shared" si="4"/>
        <v>40.18181818181818</v>
      </c>
      <c r="U22" s="19">
        <f t="shared" si="5"/>
        <v>12.7</v>
      </c>
      <c r="V22" s="20">
        <f t="shared" si="6"/>
        <v>61.75454545454545</v>
      </c>
      <c r="W22" s="16"/>
      <c r="X22" s="18" t="s">
        <v>71</v>
      </c>
    </row>
    <row r="23" spans="1:23" ht="15" customHeight="1">
      <c r="A23" s="23"/>
      <c r="B23" s="24"/>
      <c r="C23" s="24"/>
      <c r="D23" s="24"/>
      <c r="E23" s="24"/>
      <c r="F23" s="25"/>
      <c r="G23" s="24"/>
      <c r="H23" s="24"/>
      <c r="I23" s="24"/>
      <c r="J23" s="3"/>
      <c r="K23" s="24"/>
      <c r="L23" s="24"/>
      <c r="M23" s="24"/>
      <c r="N23" s="24"/>
      <c r="O23" s="3"/>
      <c r="P23" s="24"/>
      <c r="Q23" s="23"/>
      <c r="R23" s="3"/>
      <c r="S23" s="3"/>
      <c r="T23" s="3"/>
      <c r="U23" s="26"/>
      <c r="V23" s="27"/>
      <c r="W23" s="23"/>
    </row>
    <row r="24" spans="1:23" ht="15" customHeight="1">
      <c r="A24" s="23"/>
      <c r="B24" s="24"/>
      <c r="C24" s="24"/>
      <c r="D24" s="24"/>
      <c r="E24" s="24"/>
      <c r="F24" s="25"/>
      <c r="G24" s="24"/>
      <c r="H24" s="24"/>
      <c r="I24" s="24"/>
      <c r="J24" s="3"/>
      <c r="K24" s="24"/>
      <c r="L24" s="24"/>
      <c r="M24" s="24"/>
      <c r="N24" s="24"/>
      <c r="O24" s="3"/>
      <c r="P24" s="24"/>
      <c r="Q24" s="23"/>
      <c r="R24" s="3"/>
      <c r="S24" s="3"/>
      <c r="T24" s="3"/>
      <c r="U24" s="26"/>
      <c r="V24" s="27"/>
      <c r="W24" s="23"/>
    </row>
    <row r="25" spans="1:24" ht="13.5">
      <c r="A25" s="2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</row>
    <row r="26" spans="1:24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30"/>
    </row>
    <row r="27" spans="1:24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30"/>
    </row>
    <row r="28" spans="1:24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30"/>
    </row>
    <row r="29" spans="1:23" ht="12">
      <c r="A29" s="24"/>
      <c r="B29" s="24"/>
      <c r="C29" s="24"/>
      <c r="D29" s="24"/>
      <c r="E29" s="24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">
      <c r="A30" s="24"/>
      <c r="B30" s="24"/>
      <c r="C30" s="24"/>
      <c r="D30" s="24"/>
      <c r="E30" s="24"/>
      <c r="F30" s="25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">
      <c r="A31" s="24"/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">
      <c r="A32" s="24"/>
      <c r="B32" s="24"/>
      <c r="C32" s="24"/>
      <c r="D32" s="24"/>
      <c r="E32" s="24"/>
      <c r="F32" s="25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2">
      <c r="A33" s="24"/>
      <c r="B33" s="24"/>
      <c r="C33" s="24"/>
      <c r="D33" s="24"/>
      <c r="E33" s="24"/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2">
      <c r="A34" s="24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">
      <c r="A35" s="24"/>
      <c r="B35" s="24"/>
      <c r="C35" s="24"/>
      <c r="D35" s="24"/>
      <c r="E35" s="24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">
      <c r="A36" s="24"/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">
      <c r="A37" s="24"/>
      <c r="B37" s="24"/>
      <c r="C37" s="24"/>
      <c r="D37" s="24"/>
      <c r="E37" s="24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">
      <c r="A38" s="24"/>
      <c r="B38" s="24"/>
      <c r="C38" s="24"/>
      <c r="D38" s="24"/>
      <c r="E38" s="24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">
      <c r="A39" s="24"/>
      <c r="B39" s="24"/>
      <c r="C39" s="24"/>
      <c r="D39" s="24"/>
      <c r="E39" s="24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">
      <c r="A40" s="24"/>
      <c r="B40" s="24"/>
      <c r="C40" s="24"/>
      <c r="D40" s="24"/>
      <c r="E40" s="24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2">
      <c r="A41" s="24"/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">
      <c r="A42" s="24"/>
      <c r="B42" s="24"/>
      <c r="C42" s="24"/>
      <c r="D42" s="24"/>
      <c r="E42" s="24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">
      <c r="A43" s="24"/>
      <c r="B43" s="24"/>
      <c r="C43" s="24"/>
      <c r="D43" s="24"/>
      <c r="E43" s="24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">
      <c r="A44" s="24"/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">
      <c r="A45" s="24"/>
      <c r="B45" s="24"/>
      <c r="C45" s="24"/>
      <c r="D45" s="24"/>
      <c r="E45" s="24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2">
      <c r="A46" s="24"/>
      <c r="B46" s="24"/>
      <c r="C46" s="24"/>
      <c r="D46" s="24"/>
      <c r="E46" s="24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2">
      <c r="A47" s="24"/>
      <c r="B47" s="24"/>
      <c r="C47" s="24"/>
      <c r="D47" s="24"/>
      <c r="E47" s="24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2">
      <c r="A48" s="24"/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">
      <c r="A49" s="24"/>
      <c r="B49" s="24"/>
      <c r="C49" s="24"/>
      <c r="D49" s="24"/>
      <c r="E49" s="24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2">
      <c r="A50" s="24"/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">
      <c r="A51" s="24"/>
      <c r="B51" s="24"/>
      <c r="C51" s="24"/>
      <c r="D51" s="24"/>
      <c r="E51" s="24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">
      <c r="A52" s="24"/>
      <c r="B52" s="24"/>
      <c r="C52" s="24"/>
      <c r="D52" s="24"/>
      <c r="E52" s="24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2">
      <c r="A53" s="24"/>
      <c r="B53" s="24"/>
      <c r="C53" s="24"/>
      <c r="D53" s="24"/>
      <c r="E53" s="24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">
      <c r="A54" s="24"/>
      <c r="B54" s="24"/>
      <c r="C54" s="24"/>
      <c r="D54" s="24"/>
      <c r="E54" s="24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2">
      <c r="A55" s="24"/>
      <c r="B55" s="24"/>
      <c r="C55" s="24"/>
      <c r="D55" s="24"/>
      <c r="E55" s="24"/>
      <c r="F55" s="2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">
      <c r="A56" s="24"/>
      <c r="B56" s="24"/>
      <c r="C56" s="24"/>
      <c r="D56" s="24"/>
      <c r="E56" s="24"/>
      <c r="F56" s="2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">
      <c r="A57" s="24"/>
      <c r="B57" s="24"/>
      <c r="C57" s="24"/>
      <c r="D57" s="24"/>
      <c r="E57" s="24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">
      <c r="A58" s="24"/>
      <c r="B58" s="24"/>
      <c r="C58" s="24"/>
      <c r="D58" s="24"/>
      <c r="E58" s="24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">
      <c r="A59" s="24"/>
      <c r="B59" s="24"/>
      <c r="C59" s="24"/>
      <c r="D59" s="24"/>
      <c r="E59" s="24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2">
      <c r="A60" s="24"/>
      <c r="B60" s="24"/>
      <c r="C60" s="24"/>
      <c r="D60" s="24"/>
      <c r="E60" s="24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2">
      <c r="A61" s="24"/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2">
      <c r="A62" s="24"/>
      <c r="B62" s="24"/>
      <c r="C62" s="24"/>
      <c r="D62" s="24"/>
      <c r="E62" s="24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2">
      <c r="A63" s="24"/>
      <c r="B63" s="24"/>
      <c r="C63" s="24"/>
      <c r="D63" s="24"/>
      <c r="E63" s="24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2">
      <c r="A64" s="24"/>
      <c r="B64" s="24"/>
      <c r="C64" s="24"/>
      <c r="D64" s="24"/>
      <c r="E64" s="24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2">
      <c r="A65" s="24"/>
      <c r="B65" s="24"/>
      <c r="C65" s="24"/>
      <c r="D65" s="24"/>
      <c r="E65" s="24"/>
      <c r="F65" s="2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2">
      <c r="A66" s="24"/>
      <c r="B66" s="24"/>
      <c r="C66" s="24"/>
      <c r="D66" s="24"/>
      <c r="E66" s="24"/>
      <c r="F66" s="2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">
      <c r="A67" s="24"/>
      <c r="B67" s="24"/>
      <c r="C67" s="24"/>
      <c r="D67" s="24"/>
      <c r="E67" s="24"/>
      <c r="F67" s="2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2">
      <c r="A68" s="24"/>
      <c r="B68" s="24"/>
      <c r="C68" s="24"/>
      <c r="D68" s="24"/>
      <c r="E68" s="24"/>
      <c r="F68" s="25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2">
      <c r="A69" s="24"/>
      <c r="B69" s="24"/>
      <c r="C69" s="24"/>
      <c r="D69" s="24"/>
      <c r="E69" s="24"/>
      <c r="F69" s="2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2">
      <c r="A70" s="24"/>
      <c r="B70" s="24"/>
      <c r="C70" s="24"/>
      <c r="D70" s="24"/>
      <c r="E70" s="24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2">
      <c r="A71" s="24"/>
      <c r="B71" s="24"/>
      <c r="C71" s="24"/>
      <c r="D71" s="24"/>
      <c r="E71" s="24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2">
      <c r="A72" s="24"/>
      <c r="B72" s="24"/>
      <c r="C72" s="24"/>
      <c r="D72" s="24"/>
      <c r="E72" s="24"/>
      <c r="F72" s="2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2">
      <c r="A73" s="24"/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2">
      <c r="A74" s="24"/>
      <c r="B74" s="24"/>
      <c r="C74" s="24"/>
      <c r="D74" s="24"/>
      <c r="E74" s="24"/>
      <c r="F74" s="2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">
      <c r="A75" s="24"/>
      <c r="B75" s="24"/>
      <c r="C75" s="24"/>
      <c r="D75" s="24"/>
      <c r="E75" s="24"/>
      <c r="F75" s="2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2">
      <c r="A76" s="24"/>
      <c r="B76" s="24"/>
      <c r="C76" s="24"/>
      <c r="D76" s="24"/>
      <c r="E76" s="24"/>
      <c r="F76" s="2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2">
      <c r="A77" s="24"/>
      <c r="B77" s="24"/>
      <c r="C77" s="24"/>
      <c r="D77" s="24"/>
      <c r="E77" s="24"/>
      <c r="F77" s="2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2">
      <c r="A78" s="24"/>
      <c r="B78" s="24"/>
      <c r="C78" s="24"/>
      <c r="D78" s="24"/>
      <c r="E78" s="24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2">
      <c r="A79" s="24"/>
      <c r="B79" s="24"/>
      <c r="C79" s="24"/>
      <c r="D79" s="24"/>
      <c r="E79" s="24"/>
      <c r="F79" s="25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2">
      <c r="A80" s="24"/>
      <c r="B80" s="24"/>
      <c r="C80" s="24"/>
      <c r="D80" s="24"/>
      <c r="E80" s="24"/>
      <c r="F80" s="25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2">
      <c r="A81" s="24"/>
      <c r="B81" s="24"/>
      <c r="C81" s="24"/>
      <c r="D81" s="24"/>
      <c r="E81" s="24"/>
      <c r="F81" s="25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2">
      <c r="A82" s="24"/>
      <c r="B82" s="24"/>
      <c r="C82" s="24"/>
      <c r="D82" s="24"/>
      <c r="E82" s="24"/>
      <c r="F82" s="25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">
      <c r="A83" s="24"/>
      <c r="B83" s="24"/>
      <c r="C83" s="24"/>
      <c r="D83" s="24"/>
      <c r="E83" s="24"/>
      <c r="F83" s="25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2">
      <c r="A84" s="24"/>
      <c r="B84" s="24"/>
      <c r="C84" s="24"/>
      <c r="D84" s="24"/>
      <c r="E84" s="24"/>
      <c r="F84" s="2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2">
      <c r="A85" s="24"/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2">
      <c r="A86" s="24"/>
      <c r="B86" s="24"/>
      <c r="C86" s="24"/>
      <c r="D86" s="24"/>
      <c r="E86" s="24"/>
      <c r="F86" s="2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2">
      <c r="A87" s="24"/>
      <c r="B87" s="24"/>
      <c r="C87" s="24"/>
      <c r="D87" s="24"/>
      <c r="E87" s="24"/>
      <c r="F87" s="25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2">
      <c r="A88" s="24"/>
      <c r="B88" s="24"/>
      <c r="C88" s="24"/>
      <c r="D88" s="24"/>
      <c r="E88" s="24"/>
      <c r="F88" s="25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2">
      <c r="A89" s="24"/>
      <c r="B89" s="24"/>
      <c r="C89" s="24"/>
      <c r="D89" s="24"/>
      <c r="E89" s="24"/>
      <c r="F89" s="25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2">
      <c r="A90" s="24"/>
      <c r="B90" s="24"/>
      <c r="C90" s="24"/>
      <c r="D90" s="24"/>
      <c r="E90" s="24"/>
      <c r="F90" s="25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">
      <c r="A91" s="24"/>
      <c r="B91" s="24"/>
      <c r="C91" s="24"/>
      <c r="D91" s="24"/>
      <c r="E91" s="24"/>
      <c r="F91" s="25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2">
      <c r="A92" s="24"/>
      <c r="B92" s="24"/>
      <c r="C92" s="24"/>
      <c r="D92" s="24"/>
      <c r="E92" s="24"/>
      <c r="F92" s="25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2">
      <c r="A93" s="24"/>
      <c r="B93" s="24"/>
      <c r="C93" s="24"/>
      <c r="D93" s="24"/>
      <c r="E93" s="24"/>
      <c r="F93" s="25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2">
      <c r="A94" s="24"/>
      <c r="B94" s="24"/>
      <c r="C94" s="24"/>
      <c r="D94" s="24"/>
      <c r="E94" s="24"/>
      <c r="F94" s="25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2">
      <c r="A95" s="24"/>
      <c r="B95" s="24"/>
      <c r="C95" s="24"/>
      <c r="D95" s="24"/>
      <c r="E95" s="24"/>
      <c r="F95" s="25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2">
      <c r="A96" s="24"/>
      <c r="B96" s="24"/>
      <c r="C96" s="24"/>
      <c r="D96" s="24"/>
      <c r="E96" s="24"/>
      <c r="F96" s="25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2">
      <c r="A97" s="24"/>
      <c r="B97" s="24"/>
      <c r="C97" s="24"/>
      <c r="D97" s="24"/>
      <c r="E97" s="24"/>
      <c r="F97" s="25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2">
      <c r="A98" s="24"/>
      <c r="B98" s="24"/>
      <c r="C98" s="24"/>
      <c r="D98" s="24"/>
      <c r="E98" s="24"/>
      <c r="F98" s="25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">
      <c r="A99" s="24"/>
      <c r="B99" s="24"/>
      <c r="C99" s="24"/>
      <c r="D99" s="24"/>
      <c r="E99" s="24"/>
      <c r="F99" s="25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2">
      <c r="A100" s="24"/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2">
      <c r="A101" s="24"/>
      <c r="B101" s="24"/>
      <c r="C101" s="24"/>
      <c r="D101" s="24"/>
      <c r="E101" s="24"/>
      <c r="F101" s="25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2">
      <c r="A102" s="24"/>
      <c r="B102" s="24"/>
      <c r="C102" s="24"/>
      <c r="D102" s="24"/>
      <c r="E102" s="24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2">
      <c r="A103" s="24"/>
      <c r="B103" s="24"/>
      <c r="C103" s="24"/>
      <c r="D103" s="24"/>
      <c r="E103" s="24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2">
      <c r="A104" s="24"/>
      <c r="B104" s="24"/>
      <c r="C104" s="24"/>
      <c r="D104" s="24"/>
      <c r="E104" s="24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2">
      <c r="A105" s="24"/>
      <c r="B105" s="24"/>
      <c r="C105" s="24"/>
      <c r="D105" s="24"/>
      <c r="E105" s="24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2">
      <c r="A106" s="24"/>
      <c r="B106" s="24"/>
      <c r="C106" s="24"/>
      <c r="D106" s="24"/>
      <c r="E106" s="24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">
      <c r="A107" s="24"/>
      <c r="B107" s="24"/>
      <c r="C107" s="24"/>
      <c r="D107" s="24"/>
      <c r="E107" s="24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2">
      <c r="A108" s="24"/>
      <c r="B108" s="24"/>
      <c r="C108" s="24"/>
      <c r="D108" s="24"/>
      <c r="E108" s="24"/>
      <c r="F108" s="25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2">
      <c r="A109" s="24"/>
      <c r="B109" s="24"/>
      <c r="C109" s="24"/>
      <c r="D109" s="24"/>
      <c r="E109" s="24"/>
      <c r="F109" s="2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2">
      <c r="A110" s="24"/>
      <c r="B110" s="24"/>
      <c r="C110" s="24"/>
      <c r="D110" s="24"/>
      <c r="E110" s="24"/>
      <c r="F110" s="25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2">
      <c r="A111" s="24"/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2">
      <c r="A112" s="24"/>
      <c r="B112" s="24"/>
      <c r="C112" s="24"/>
      <c r="D112" s="24"/>
      <c r="E112" s="24"/>
      <c r="F112" s="2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2">
      <c r="A113" s="24"/>
      <c r="B113" s="24"/>
      <c r="C113" s="24"/>
      <c r="D113" s="24"/>
      <c r="E113" s="24"/>
      <c r="F113" s="25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2">
      <c r="A114" s="24"/>
      <c r="B114" s="24"/>
      <c r="C114" s="24"/>
      <c r="D114" s="24"/>
      <c r="E114" s="24"/>
      <c r="F114" s="25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">
      <c r="A115" s="24"/>
      <c r="B115" s="24"/>
      <c r="C115" s="24"/>
      <c r="D115" s="24"/>
      <c r="E115" s="24"/>
      <c r="F115" s="25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2">
      <c r="A116" s="24"/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2">
      <c r="A117" s="24"/>
      <c r="B117" s="24"/>
      <c r="C117" s="24"/>
      <c r="D117" s="24"/>
      <c r="E117" s="24"/>
      <c r="F117" s="25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2">
      <c r="A118" s="24"/>
      <c r="B118" s="24"/>
      <c r="C118" s="24"/>
      <c r="D118" s="24"/>
      <c r="E118" s="24"/>
      <c r="F118" s="25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2">
      <c r="A119" s="24"/>
      <c r="B119" s="24"/>
      <c r="C119" s="24"/>
      <c r="D119" s="24"/>
      <c r="E119" s="24"/>
      <c r="F119" s="25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2">
      <c r="A120" s="24"/>
      <c r="B120" s="24"/>
      <c r="C120" s="24"/>
      <c r="D120" s="24"/>
      <c r="E120" s="24"/>
      <c r="F120" s="25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2">
      <c r="A121" s="24"/>
      <c r="B121" s="24"/>
      <c r="C121" s="24"/>
      <c r="D121" s="24"/>
      <c r="E121" s="24"/>
      <c r="F121" s="25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2">
      <c r="A122" s="24"/>
      <c r="B122" s="24"/>
      <c r="C122" s="24"/>
      <c r="D122" s="24"/>
      <c r="E122" s="24"/>
      <c r="F122" s="25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">
      <c r="A123" s="24"/>
      <c r="B123" s="24"/>
      <c r="C123" s="24"/>
      <c r="D123" s="24"/>
      <c r="E123" s="24"/>
      <c r="F123" s="25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2">
      <c r="A124" s="24"/>
      <c r="B124" s="24"/>
      <c r="C124" s="24"/>
      <c r="D124" s="24"/>
      <c r="E124" s="24"/>
      <c r="F124" s="25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">
      <c r="A125" s="24"/>
      <c r="B125" s="24"/>
      <c r="C125" s="24"/>
      <c r="D125" s="24"/>
      <c r="E125" s="24"/>
      <c r="F125" s="25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2">
      <c r="A126" s="24"/>
      <c r="B126" s="24"/>
      <c r="C126" s="24"/>
      <c r="D126" s="24"/>
      <c r="E126" s="24"/>
      <c r="F126" s="25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2">
      <c r="A127" s="24"/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2">
      <c r="A128" s="24"/>
      <c r="B128" s="24"/>
      <c r="C128" s="24"/>
      <c r="D128" s="24"/>
      <c r="E128" s="24"/>
      <c r="F128" s="25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2">
      <c r="A129" s="24"/>
      <c r="B129" s="24"/>
      <c r="C129" s="24"/>
      <c r="D129" s="24"/>
      <c r="E129" s="24"/>
      <c r="F129" s="25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2">
      <c r="A130" s="24"/>
      <c r="B130" s="24"/>
      <c r="C130" s="24"/>
      <c r="D130" s="24"/>
      <c r="E130" s="24"/>
      <c r="F130" s="25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">
      <c r="A131" s="24"/>
      <c r="B131" s="24"/>
      <c r="C131" s="24"/>
      <c r="D131" s="24"/>
      <c r="E131" s="24"/>
      <c r="F131" s="25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2">
      <c r="A132" s="24"/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2">
      <c r="A133" s="24"/>
      <c r="B133" s="24"/>
      <c r="C133" s="24"/>
      <c r="D133" s="24"/>
      <c r="E133" s="24"/>
      <c r="F133" s="2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2">
      <c r="A134" s="24"/>
      <c r="B134" s="24"/>
      <c r="C134" s="24"/>
      <c r="D134" s="24"/>
      <c r="E134" s="24"/>
      <c r="F134" s="25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2">
      <c r="A135" s="24"/>
      <c r="B135" s="24"/>
      <c r="C135" s="24"/>
      <c r="D135" s="24"/>
      <c r="E135" s="24"/>
      <c r="F135" s="25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2">
      <c r="A136" s="24"/>
      <c r="B136" s="24"/>
      <c r="C136" s="24"/>
      <c r="D136" s="24"/>
      <c r="E136" s="24"/>
      <c r="F136" s="25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2">
      <c r="A137" s="24"/>
      <c r="B137" s="24"/>
      <c r="C137" s="24"/>
      <c r="D137" s="24"/>
      <c r="E137" s="24"/>
      <c r="F137" s="25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">
      <c r="A138" s="24"/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">
      <c r="A139" s="24"/>
      <c r="B139" s="24"/>
      <c r="C139" s="24"/>
      <c r="D139" s="24"/>
      <c r="E139" s="24"/>
      <c r="F139" s="25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2">
      <c r="A140" s="24"/>
      <c r="B140" s="24"/>
      <c r="C140" s="24"/>
      <c r="D140" s="24"/>
      <c r="E140" s="24"/>
      <c r="F140" s="25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2">
      <c r="A141" s="24"/>
      <c r="B141" s="24"/>
      <c r="C141" s="24"/>
      <c r="D141" s="24"/>
      <c r="E141" s="24"/>
      <c r="F141" s="25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2">
      <c r="A142" s="24"/>
      <c r="B142" s="24"/>
      <c r="C142" s="24"/>
      <c r="D142" s="24"/>
      <c r="E142" s="24"/>
      <c r="F142" s="25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2">
      <c r="A143" s="24"/>
      <c r="B143" s="24"/>
      <c r="C143" s="24"/>
      <c r="D143" s="24"/>
      <c r="E143" s="24"/>
      <c r="F143" s="25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2">
      <c r="A144" s="24"/>
      <c r="B144" s="24"/>
      <c r="C144" s="24"/>
      <c r="D144" s="24"/>
      <c r="E144" s="24"/>
      <c r="F144" s="25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2">
      <c r="A145" s="24"/>
      <c r="B145" s="24"/>
      <c r="C145" s="24"/>
      <c r="D145" s="24"/>
      <c r="E145" s="24"/>
      <c r="F145" s="25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2">
      <c r="A146" s="24"/>
      <c r="B146" s="24"/>
      <c r="C146" s="24"/>
      <c r="D146" s="24"/>
      <c r="E146" s="24"/>
      <c r="F146" s="25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">
      <c r="A147" s="24"/>
      <c r="B147" s="24"/>
      <c r="C147" s="24"/>
      <c r="D147" s="24"/>
      <c r="E147" s="24"/>
      <c r="F147" s="25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2">
      <c r="A148" s="24"/>
      <c r="B148" s="24"/>
      <c r="C148" s="24"/>
      <c r="D148" s="24"/>
      <c r="E148" s="24"/>
      <c r="F148" s="25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2">
      <c r="A149" s="24"/>
      <c r="B149" s="24"/>
      <c r="C149" s="24"/>
      <c r="D149" s="24"/>
      <c r="E149" s="24"/>
      <c r="F149" s="25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2">
      <c r="A150" s="24"/>
      <c r="B150" s="24"/>
      <c r="C150" s="24"/>
      <c r="D150" s="24"/>
      <c r="E150" s="24"/>
      <c r="F150" s="25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2">
      <c r="A151" s="24"/>
      <c r="B151" s="24"/>
      <c r="C151" s="24"/>
      <c r="D151" s="24"/>
      <c r="E151" s="24"/>
      <c r="F151" s="25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2">
      <c r="A152" s="24"/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2">
      <c r="A153" s="24"/>
      <c r="B153" s="24"/>
      <c r="C153" s="24"/>
      <c r="D153" s="24"/>
      <c r="E153" s="24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2">
      <c r="A154" s="24"/>
      <c r="B154" s="24"/>
      <c r="C154" s="24"/>
      <c r="D154" s="24"/>
      <c r="E154" s="24"/>
      <c r="F154" s="25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">
      <c r="A155" s="24"/>
      <c r="B155" s="24"/>
      <c r="C155" s="24"/>
      <c r="D155" s="24"/>
      <c r="E155" s="24"/>
      <c r="F155" s="25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2">
      <c r="A156" s="24"/>
      <c r="B156" s="24"/>
      <c r="C156" s="24"/>
      <c r="D156" s="24"/>
      <c r="E156" s="24"/>
      <c r="F156" s="25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2">
      <c r="A157" s="24"/>
      <c r="B157" s="24"/>
      <c r="C157" s="24"/>
      <c r="D157" s="24"/>
      <c r="E157" s="24"/>
      <c r="F157" s="25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2">
      <c r="A158" s="24"/>
      <c r="B158" s="24"/>
      <c r="C158" s="24"/>
      <c r="D158" s="24"/>
      <c r="E158" s="24"/>
      <c r="F158" s="25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2">
      <c r="A159" s="24"/>
      <c r="B159" s="24"/>
      <c r="C159" s="24"/>
      <c r="D159" s="24"/>
      <c r="E159" s="24"/>
      <c r="F159" s="25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2">
      <c r="A160" s="24"/>
      <c r="B160" s="24"/>
      <c r="C160" s="24"/>
      <c r="D160" s="24"/>
      <c r="E160" s="24"/>
      <c r="F160" s="25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2">
      <c r="A161" s="24"/>
      <c r="B161" s="24"/>
      <c r="C161" s="24"/>
      <c r="D161" s="24"/>
      <c r="E161" s="24"/>
      <c r="F161" s="25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2">
      <c r="A162" s="24"/>
      <c r="B162" s="24"/>
      <c r="C162" s="24"/>
      <c r="D162" s="24"/>
      <c r="E162" s="24"/>
      <c r="F162" s="25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">
      <c r="A163" s="24"/>
      <c r="B163" s="24"/>
      <c r="C163" s="24"/>
      <c r="D163" s="24"/>
      <c r="E163" s="24"/>
      <c r="F163" s="25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2">
      <c r="A164" s="24"/>
      <c r="B164" s="24"/>
      <c r="C164" s="24"/>
      <c r="D164" s="24"/>
      <c r="E164" s="24"/>
      <c r="F164" s="25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2">
      <c r="A165" s="24"/>
      <c r="B165" s="24"/>
      <c r="C165" s="24"/>
      <c r="D165" s="24"/>
      <c r="E165" s="24"/>
      <c r="F165" s="25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2">
      <c r="A166" s="24"/>
      <c r="B166" s="24"/>
      <c r="C166" s="24"/>
      <c r="D166" s="24"/>
      <c r="E166" s="24"/>
      <c r="F166" s="25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2">
      <c r="A167" s="24"/>
      <c r="B167" s="24"/>
      <c r="C167" s="24"/>
      <c r="D167" s="24"/>
      <c r="E167" s="24"/>
      <c r="F167" s="25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2">
      <c r="A168" s="24"/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2">
      <c r="A169" s="24"/>
      <c r="B169" s="24"/>
      <c r="C169" s="24"/>
      <c r="D169" s="24"/>
      <c r="E169" s="24"/>
      <c r="F169" s="25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2">
      <c r="A170" s="24"/>
      <c r="B170" s="24"/>
      <c r="C170" s="24"/>
      <c r="D170" s="24"/>
      <c r="E170" s="24"/>
      <c r="F170" s="25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">
      <c r="A171" s="24"/>
      <c r="B171" s="24"/>
      <c r="C171" s="24"/>
      <c r="D171" s="24"/>
      <c r="E171" s="24"/>
      <c r="F171" s="25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2">
      <c r="A172" s="24"/>
      <c r="B172" s="24"/>
      <c r="C172" s="24"/>
      <c r="D172" s="24"/>
      <c r="E172" s="24"/>
      <c r="F172" s="25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2">
      <c r="A173" s="24"/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2">
      <c r="A174" s="24"/>
      <c r="B174" s="24"/>
      <c r="C174" s="24"/>
      <c r="D174" s="24"/>
      <c r="E174" s="24"/>
      <c r="F174" s="25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2">
      <c r="A175" s="24"/>
      <c r="B175" s="24"/>
      <c r="C175" s="24"/>
      <c r="D175" s="24"/>
      <c r="E175" s="24"/>
      <c r="F175" s="25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2">
      <c r="A176" s="24"/>
      <c r="B176" s="24"/>
      <c r="C176" s="24"/>
      <c r="D176" s="24"/>
      <c r="E176" s="24"/>
      <c r="F176" s="25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2">
      <c r="A177" s="24"/>
      <c r="B177" s="24"/>
      <c r="C177" s="24"/>
      <c r="D177" s="24"/>
      <c r="E177" s="24"/>
      <c r="F177" s="25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2">
      <c r="A178" s="24"/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">
      <c r="A179" s="24"/>
      <c r="B179" s="24"/>
      <c r="C179" s="24"/>
      <c r="D179" s="24"/>
      <c r="E179" s="24"/>
      <c r="F179" s="25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2">
      <c r="A180" s="24"/>
      <c r="B180" s="24"/>
      <c r="C180" s="24"/>
      <c r="D180" s="24"/>
      <c r="E180" s="24"/>
      <c r="F180" s="25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2">
      <c r="A181" s="24"/>
      <c r="B181" s="24"/>
      <c r="C181" s="24"/>
      <c r="D181" s="24"/>
      <c r="E181" s="24"/>
      <c r="F181" s="25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2">
      <c r="A182" s="24"/>
      <c r="B182" s="24"/>
      <c r="C182" s="24"/>
      <c r="D182" s="24"/>
      <c r="E182" s="24"/>
      <c r="F182" s="25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2">
      <c r="A183" s="24"/>
      <c r="B183" s="24"/>
      <c r="C183" s="24"/>
      <c r="D183" s="24"/>
      <c r="E183" s="24"/>
      <c r="F183" s="25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2">
      <c r="A184" s="24"/>
      <c r="B184" s="24"/>
      <c r="C184" s="24"/>
      <c r="D184" s="24"/>
      <c r="E184" s="24"/>
      <c r="F184" s="25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2">
      <c r="A185" s="24"/>
      <c r="B185" s="24"/>
      <c r="C185" s="24"/>
      <c r="D185" s="24"/>
      <c r="E185" s="24"/>
      <c r="F185" s="25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2">
      <c r="A186" s="24"/>
      <c r="B186" s="24"/>
      <c r="C186" s="24"/>
      <c r="D186" s="24"/>
      <c r="E186" s="24"/>
      <c r="F186" s="25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">
      <c r="A187" s="24"/>
      <c r="B187" s="24"/>
      <c r="C187" s="24"/>
      <c r="D187" s="24"/>
      <c r="E187" s="24"/>
      <c r="F187" s="25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2">
      <c r="A188" s="24"/>
      <c r="B188" s="24"/>
      <c r="C188" s="24"/>
      <c r="D188" s="24"/>
      <c r="E188" s="24"/>
      <c r="F188" s="25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2">
      <c r="A189" s="24"/>
      <c r="B189" s="24"/>
      <c r="C189" s="24"/>
      <c r="D189" s="24"/>
      <c r="E189" s="24"/>
      <c r="F189" s="25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2">
      <c r="A190" s="24"/>
      <c r="B190" s="24"/>
      <c r="C190" s="24"/>
      <c r="D190" s="24"/>
      <c r="E190" s="24"/>
      <c r="F190" s="25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2">
      <c r="A191" s="24"/>
      <c r="B191" s="24"/>
      <c r="C191" s="24"/>
      <c r="D191" s="24"/>
      <c r="E191" s="24"/>
      <c r="F191" s="25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2">
      <c r="A192" s="24"/>
      <c r="B192" s="24"/>
      <c r="C192" s="24"/>
      <c r="D192" s="24"/>
      <c r="E192" s="24"/>
      <c r="F192" s="25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2">
      <c r="A193" s="24"/>
      <c r="B193" s="24"/>
      <c r="C193" s="24"/>
      <c r="D193" s="24"/>
      <c r="E193" s="24"/>
      <c r="F193" s="25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2">
      <c r="A194" s="24"/>
      <c r="B194" s="24"/>
      <c r="C194" s="24"/>
      <c r="D194" s="24"/>
      <c r="E194" s="24"/>
      <c r="F194" s="25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">
      <c r="A195" s="24"/>
      <c r="B195" s="24"/>
      <c r="C195" s="24"/>
      <c r="D195" s="24"/>
      <c r="E195" s="24"/>
      <c r="F195" s="25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12">
      <c r="A196" s="24"/>
      <c r="B196" s="24"/>
      <c r="C196" s="24"/>
      <c r="D196" s="24"/>
      <c r="E196" s="24"/>
      <c r="F196" s="25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2">
      <c r="A197" s="24"/>
      <c r="B197" s="24"/>
      <c r="C197" s="24"/>
      <c r="D197" s="24"/>
      <c r="E197" s="24"/>
      <c r="F197" s="25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2">
      <c r="A198" s="24"/>
      <c r="B198" s="24"/>
      <c r="C198" s="24"/>
      <c r="D198" s="24"/>
      <c r="E198" s="24"/>
      <c r="F198" s="25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2">
      <c r="A199" s="24"/>
      <c r="B199" s="24"/>
      <c r="C199" s="24"/>
      <c r="D199" s="24"/>
      <c r="E199" s="24"/>
      <c r="F199" s="25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12">
      <c r="A200" s="24"/>
      <c r="B200" s="24"/>
      <c r="C200" s="24"/>
      <c r="D200" s="24"/>
      <c r="E200" s="24"/>
      <c r="F200" s="25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2">
      <c r="A201" s="24"/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2">
      <c r="A202" s="24"/>
      <c r="B202" s="24"/>
      <c r="C202" s="24"/>
      <c r="D202" s="24"/>
      <c r="E202" s="24"/>
      <c r="F202" s="25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">
      <c r="A203" s="24"/>
      <c r="B203" s="24"/>
      <c r="C203" s="24"/>
      <c r="D203" s="24"/>
      <c r="E203" s="24"/>
      <c r="F203" s="25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12">
      <c r="A204" s="24"/>
      <c r="B204" s="24"/>
      <c r="C204" s="24"/>
      <c r="D204" s="24"/>
      <c r="E204" s="24"/>
      <c r="F204" s="25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2">
      <c r="A205" s="24"/>
      <c r="B205" s="24"/>
      <c r="C205" s="24"/>
      <c r="D205" s="24"/>
      <c r="E205" s="24"/>
      <c r="F205" s="25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2">
      <c r="A206" s="24"/>
      <c r="B206" s="24"/>
      <c r="C206" s="24"/>
      <c r="D206" s="24"/>
      <c r="E206" s="24"/>
      <c r="F206" s="25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2">
      <c r="A207" s="24"/>
      <c r="B207" s="24"/>
      <c r="C207" s="24"/>
      <c r="D207" s="24"/>
      <c r="E207" s="24"/>
      <c r="F207" s="25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2">
      <c r="A208" s="24"/>
      <c r="B208" s="24"/>
      <c r="C208" s="24"/>
      <c r="D208" s="24"/>
      <c r="E208" s="24"/>
      <c r="F208" s="25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2">
      <c r="A209" s="24"/>
      <c r="B209" s="24"/>
      <c r="C209" s="24"/>
      <c r="D209" s="24"/>
      <c r="E209" s="24"/>
      <c r="F209" s="25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2">
      <c r="A210" s="24"/>
      <c r="B210" s="24"/>
      <c r="C210" s="24"/>
      <c r="D210" s="24"/>
      <c r="E210" s="24"/>
      <c r="F210" s="25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2">
      <c r="A211" s="24"/>
      <c r="B211" s="24"/>
      <c r="C211" s="24"/>
      <c r="D211" s="24"/>
      <c r="E211" s="24"/>
      <c r="F211" s="25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12">
      <c r="A212" s="24"/>
      <c r="B212" s="24"/>
      <c r="C212" s="24"/>
      <c r="D212" s="24"/>
      <c r="E212" s="24"/>
      <c r="F212" s="25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2">
      <c r="A213" s="24"/>
      <c r="B213" s="24"/>
      <c r="C213" s="24"/>
      <c r="D213" s="24"/>
      <c r="E213" s="24"/>
      <c r="F213" s="25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2">
      <c r="A214" s="24"/>
      <c r="B214" s="24"/>
      <c r="C214" s="24"/>
      <c r="D214" s="24"/>
      <c r="E214" s="24"/>
      <c r="F214" s="25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2">
      <c r="A215" s="24"/>
      <c r="B215" s="24"/>
      <c r="C215" s="24"/>
      <c r="D215" s="24"/>
      <c r="E215" s="24"/>
      <c r="F215" s="25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2">
      <c r="A216" s="24"/>
      <c r="B216" s="24"/>
      <c r="C216" s="24"/>
      <c r="D216" s="24"/>
      <c r="E216" s="24"/>
      <c r="F216" s="25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2">
      <c r="A217" s="24"/>
      <c r="B217" s="24"/>
      <c r="C217" s="24"/>
      <c r="D217" s="24"/>
      <c r="E217" s="24"/>
      <c r="F217" s="25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2">
      <c r="A218" s="24"/>
      <c r="B218" s="24"/>
      <c r="C218" s="24"/>
      <c r="D218" s="24"/>
      <c r="E218" s="24"/>
      <c r="F218" s="25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12">
      <c r="A219" s="24"/>
      <c r="B219" s="24"/>
      <c r="C219" s="24"/>
      <c r="D219" s="24"/>
      <c r="E219" s="24"/>
      <c r="F219" s="25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12">
      <c r="A220" s="24"/>
      <c r="B220" s="24"/>
      <c r="C220" s="24"/>
      <c r="D220" s="24"/>
      <c r="E220" s="24"/>
      <c r="F220" s="25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2">
      <c r="A221" s="24"/>
      <c r="B221" s="24"/>
      <c r="C221" s="24"/>
      <c r="D221" s="24"/>
      <c r="E221" s="24"/>
      <c r="F221" s="25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2">
      <c r="A222" s="24"/>
      <c r="B222" s="24"/>
      <c r="C222" s="24"/>
      <c r="D222" s="24"/>
      <c r="E222" s="24"/>
      <c r="F222" s="25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2">
      <c r="A223" s="24"/>
      <c r="B223" s="24"/>
      <c r="C223" s="24"/>
      <c r="D223" s="24"/>
      <c r="E223" s="24"/>
      <c r="F223" s="25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2">
      <c r="A224" s="24"/>
      <c r="B224" s="24"/>
      <c r="C224" s="24"/>
      <c r="D224" s="24"/>
      <c r="E224" s="24"/>
      <c r="F224" s="25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2">
      <c r="A225" s="24"/>
      <c r="B225" s="24"/>
      <c r="C225" s="24"/>
      <c r="D225" s="24"/>
      <c r="E225" s="24"/>
      <c r="F225" s="25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2">
      <c r="A226" s="24"/>
      <c r="B226" s="24"/>
      <c r="C226" s="24"/>
      <c r="D226" s="24"/>
      <c r="E226" s="24"/>
      <c r="F226" s="25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12">
      <c r="A227" s="24"/>
      <c r="B227" s="24"/>
      <c r="C227" s="24"/>
      <c r="D227" s="24"/>
      <c r="E227" s="24"/>
      <c r="F227" s="25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2">
      <c r="A228" s="24"/>
      <c r="B228" s="24"/>
      <c r="C228" s="24"/>
      <c r="D228" s="24"/>
      <c r="E228" s="24"/>
      <c r="F228" s="25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2">
      <c r="A229" s="24"/>
      <c r="B229" s="24"/>
      <c r="C229" s="24"/>
      <c r="D229" s="24"/>
      <c r="E229" s="24"/>
      <c r="F229" s="25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2">
      <c r="A230" s="24"/>
      <c r="B230" s="24"/>
      <c r="C230" s="24"/>
      <c r="D230" s="24"/>
      <c r="E230" s="24"/>
      <c r="F230" s="25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2">
      <c r="A231" s="24"/>
      <c r="B231" s="24"/>
      <c r="C231" s="24"/>
      <c r="D231" s="24"/>
      <c r="E231" s="24"/>
      <c r="F231" s="25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2">
      <c r="A232" s="24"/>
      <c r="B232" s="24"/>
      <c r="C232" s="24"/>
      <c r="D232" s="24"/>
      <c r="E232" s="24"/>
      <c r="F232" s="25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2">
      <c r="A233" s="24"/>
      <c r="B233" s="24"/>
      <c r="C233" s="24"/>
      <c r="D233" s="24"/>
      <c r="E233" s="24"/>
      <c r="F233" s="25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2">
      <c r="A234" s="24"/>
      <c r="B234" s="24"/>
      <c r="C234" s="24"/>
      <c r="D234" s="24"/>
      <c r="E234" s="24"/>
      <c r="F234" s="25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2">
      <c r="A235" s="24"/>
      <c r="B235" s="24"/>
      <c r="C235" s="24"/>
      <c r="D235" s="24"/>
      <c r="E235" s="24"/>
      <c r="F235" s="25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2">
      <c r="A236" s="24"/>
      <c r="B236" s="24"/>
      <c r="C236" s="24"/>
      <c r="D236" s="24"/>
      <c r="E236" s="24"/>
      <c r="F236" s="25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2">
      <c r="A237" s="24"/>
      <c r="B237" s="24"/>
      <c r="C237" s="24"/>
      <c r="D237" s="24"/>
      <c r="E237" s="24"/>
      <c r="F237" s="25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2">
      <c r="A238" s="24"/>
      <c r="B238" s="24"/>
      <c r="C238" s="24"/>
      <c r="D238" s="24"/>
      <c r="E238" s="24"/>
      <c r="F238" s="25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2">
      <c r="A239" s="24"/>
      <c r="B239" s="24"/>
      <c r="C239" s="24"/>
      <c r="D239" s="24"/>
      <c r="E239" s="24"/>
      <c r="F239" s="25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2">
      <c r="A240" s="24"/>
      <c r="B240" s="24"/>
      <c r="C240" s="24"/>
      <c r="D240" s="24"/>
      <c r="E240" s="24"/>
      <c r="F240" s="25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2">
      <c r="A241" s="24"/>
      <c r="B241" s="24"/>
      <c r="C241" s="24"/>
      <c r="D241" s="24"/>
      <c r="E241" s="24"/>
      <c r="F241" s="25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2">
      <c r="A242" s="24"/>
      <c r="B242" s="24"/>
      <c r="C242" s="24"/>
      <c r="D242" s="24"/>
      <c r="E242" s="24"/>
      <c r="F242" s="25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2">
      <c r="A243" s="24"/>
      <c r="B243" s="24"/>
      <c r="C243" s="24"/>
      <c r="D243" s="24"/>
      <c r="E243" s="24"/>
      <c r="F243" s="25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2">
      <c r="A244" s="24"/>
      <c r="B244" s="24"/>
      <c r="C244" s="24"/>
      <c r="D244" s="24"/>
      <c r="E244" s="24"/>
      <c r="F244" s="25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2">
      <c r="A245" s="24"/>
      <c r="B245" s="24"/>
      <c r="C245" s="24"/>
      <c r="D245" s="24"/>
      <c r="E245" s="24"/>
      <c r="F245" s="25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2">
      <c r="A246" s="24"/>
      <c r="B246" s="24"/>
      <c r="C246" s="24"/>
      <c r="D246" s="24"/>
      <c r="E246" s="24"/>
      <c r="F246" s="25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2">
      <c r="A247" s="24"/>
      <c r="B247" s="24"/>
      <c r="C247" s="24"/>
      <c r="D247" s="24"/>
      <c r="E247" s="24"/>
      <c r="F247" s="25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2">
      <c r="A248" s="24"/>
      <c r="B248" s="24"/>
      <c r="C248" s="24"/>
      <c r="D248" s="24"/>
      <c r="E248" s="24"/>
      <c r="F248" s="25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2">
      <c r="A249" s="24"/>
      <c r="B249" s="24"/>
      <c r="C249" s="24"/>
      <c r="D249" s="24"/>
      <c r="E249" s="24"/>
      <c r="F249" s="25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2">
      <c r="A250" s="24"/>
      <c r="B250" s="24"/>
      <c r="C250" s="24"/>
      <c r="D250" s="24"/>
      <c r="E250" s="24"/>
      <c r="F250" s="25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2">
      <c r="A251" s="24"/>
      <c r="B251" s="24"/>
      <c r="C251" s="24"/>
      <c r="D251" s="24"/>
      <c r="E251" s="24"/>
      <c r="F251" s="25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2">
      <c r="A252" s="24"/>
      <c r="B252" s="24"/>
      <c r="C252" s="24"/>
      <c r="D252" s="24"/>
      <c r="E252" s="24"/>
      <c r="F252" s="25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2">
      <c r="A253" s="24"/>
      <c r="B253" s="24"/>
      <c r="C253" s="24"/>
      <c r="D253" s="24"/>
      <c r="E253" s="24"/>
      <c r="F253" s="25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2">
      <c r="A254" s="24"/>
      <c r="B254" s="24"/>
      <c r="C254" s="24"/>
      <c r="D254" s="24"/>
      <c r="E254" s="24"/>
      <c r="F254" s="25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2">
      <c r="A255" s="24"/>
      <c r="B255" s="24"/>
      <c r="C255" s="24"/>
      <c r="D255" s="24"/>
      <c r="E255" s="24"/>
      <c r="F255" s="25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2">
      <c r="A256" s="24"/>
      <c r="B256" s="24"/>
      <c r="C256" s="24"/>
      <c r="D256" s="24"/>
      <c r="E256" s="24"/>
      <c r="F256" s="25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2">
      <c r="A257" s="24"/>
      <c r="B257" s="24"/>
      <c r="C257" s="24"/>
      <c r="D257" s="24"/>
      <c r="E257" s="24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2">
      <c r="A258" s="24"/>
      <c r="B258" s="24"/>
      <c r="C258" s="24"/>
      <c r="D258" s="24"/>
      <c r="E258" s="24"/>
      <c r="F258" s="25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2">
      <c r="A259" s="24"/>
      <c r="B259" s="24"/>
      <c r="C259" s="24"/>
      <c r="D259" s="24"/>
      <c r="E259" s="24"/>
      <c r="F259" s="25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2">
      <c r="A260" s="24"/>
      <c r="B260" s="24"/>
      <c r="C260" s="24"/>
      <c r="D260" s="24"/>
      <c r="E260" s="24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2">
      <c r="A261" s="24"/>
      <c r="B261" s="24"/>
      <c r="C261" s="24"/>
      <c r="D261" s="24"/>
      <c r="E261" s="24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2">
      <c r="A262" s="24"/>
      <c r="B262" s="24"/>
      <c r="C262" s="24"/>
      <c r="D262" s="24"/>
      <c r="E262" s="24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2">
      <c r="A263" s="24"/>
      <c r="B263" s="24"/>
      <c r="C263" s="24"/>
      <c r="D263" s="24"/>
      <c r="E263" s="24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2">
      <c r="A264" s="24"/>
      <c r="B264" s="24"/>
      <c r="C264" s="24"/>
      <c r="D264" s="24"/>
      <c r="E264" s="24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2">
      <c r="A265" s="24"/>
      <c r="B265" s="24"/>
      <c r="C265" s="24"/>
      <c r="D265" s="24"/>
      <c r="E265" s="24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2">
      <c r="A266" s="24"/>
      <c r="B266" s="24"/>
      <c r="C266" s="24"/>
      <c r="D266" s="24"/>
      <c r="E266" s="24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2">
      <c r="A267" s="24"/>
      <c r="B267" s="24"/>
      <c r="C267" s="24"/>
      <c r="D267" s="24"/>
      <c r="E267" s="24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2">
      <c r="A268" s="24"/>
      <c r="B268" s="24"/>
      <c r="C268" s="24"/>
      <c r="D268" s="24"/>
      <c r="E268" s="24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2">
      <c r="A269" s="24"/>
      <c r="B269" s="24"/>
      <c r="C269" s="24"/>
      <c r="D269" s="24"/>
      <c r="E269" s="24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2">
      <c r="A270" s="24"/>
      <c r="B270" s="24"/>
      <c r="C270" s="24"/>
      <c r="D270" s="24"/>
      <c r="E270" s="24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2">
      <c r="A271" s="24"/>
      <c r="B271" s="24"/>
      <c r="C271" s="24"/>
      <c r="D271" s="24"/>
      <c r="E271" s="24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2">
      <c r="A272" s="24"/>
      <c r="B272" s="24"/>
      <c r="C272" s="24"/>
      <c r="D272" s="24"/>
      <c r="E272" s="24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2">
      <c r="A273" s="24"/>
      <c r="B273" s="24"/>
      <c r="C273" s="24"/>
      <c r="D273" s="24"/>
      <c r="E273" s="24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2">
      <c r="A274" s="24"/>
      <c r="B274" s="24"/>
      <c r="C274" s="24"/>
      <c r="D274" s="24"/>
      <c r="E274" s="24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2">
      <c r="A275" s="24"/>
      <c r="B275" s="24"/>
      <c r="C275" s="24"/>
      <c r="D275" s="24"/>
      <c r="E275" s="24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2">
      <c r="A276" s="24"/>
      <c r="B276" s="24"/>
      <c r="C276" s="24"/>
      <c r="D276" s="24"/>
      <c r="E276" s="24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2">
      <c r="A277" s="24"/>
      <c r="B277" s="24"/>
      <c r="C277" s="24"/>
      <c r="D277" s="24"/>
      <c r="E277" s="24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2">
      <c r="A278" s="24"/>
      <c r="B278" s="24"/>
      <c r="C278" s="24"/>
      <c r="D278" s="24"/>
      <c r="E278" s="24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2">
      <c r="A279" s="24"/>
      <c r="B279" s="24"/>
      <c r="C279" s="24"/>
      <c r="D279" s="24"/>
      <c r="E279" s="24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12">
      <c r="A280" s="24"/>
      <c r="B280" s="24"/>
      <c r="C280" s="24"/>
      <c r="D280" s="24"/>
      <c r="E280" s="24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2">
      <c r="A281" s="24"/>
      <c r="B281" s="24"/>
      <c r="C281" s="24"/>
      <c r="D281" s="24"/>
      <c r="E281" s="24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2">
      <c r="A282" s="24"/>
      <c r="B282" s="24"/>
      <c r="C282" s="24"/>
      <c r="D282" s="24"/>
      <c r="E282" s="24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2">
      <c r="A283" s="24"/>
      <c r="B283" s="24"/>
      <c r="C283" s="24"/>
      <c r="D283" s="24"/>
      <c r="E283" s="24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2">
      <c r="A284" s="24"/>
      <c r="B284" s="24"/>
      <c r="C284" s="24"/>
      <c r="D284" s="24"/>
      <c r="E284" s="24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2">
      <c r="A285" s="24"/>
      <c r="B285" s="24"/>
      <c r="C285" s="24"/>
      <c r="D285" s="24"/>
      <c r="E285" s="24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2">
      <c r="A286" s="24"/>
      <c r="B286" s="24"/>
      <c r="C286" s="24"/>
      <c r="D286" s="24"/>
      <c r="E286" s="24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2">
      <c r="A287" s="24"/>
      <c r="B287" s="24"/>
      <c r="C287" s="24"/>
      <c r="D287" s="24"/>
      <c r="E287" s="24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12">
      <c r="A288" s="24"/>
      <c r="B288" s="24"/>
      <c r="C288" s="24"/>
      <c r="D288" s="24"/>
      <c r="E288" s="24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2">
      <c r="A289" s="24"/>
      <c r="B289" s="24"/>
      <c r="C289" s="24"/>
      <c r="D289" s="24"/>
      <c r="E289" s="24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2">
      <c r="A290" s="24"/>
      <c r="B290" s="24"/>
      <c r="C290" s="24"/>
      <c r="D290" s="24"/>
      <c r="E290" s="24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2">
      <c r="A291" s="24"/>
      <c r="B291" s="24"/>
      <c r="C291" s="24"/>
      <c r="D291" s="24"/>
      <c r="E291" s="24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2">
      <c r="A292" s="24"/>
      <c r="B292" s="24"/>
      <c r="C292" s="24"/>
      <c r="D292" s="24"/>
      <c r="E292" s="24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2">
      <c r="A293" s="24"/>
      <c r="B293" s="24"/>
      <c r="C293" s="24"/>
      <c r="D293" s="24"/>
      <c r="E293" s="24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2">
      <c r="A294" s="24"/>
      <c r="B294" s="24"/>
      <c r="C294" s="24"/>
      <c r="D294" s="24"/>
      <c r="E294" s="24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2">
      <c r="A295" s="24"/>
      <c r="B295" s="24"/>
      <c r="C295" s="24"/>
      <c r="D295" s="24"/>
      <c r="E295" s="24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2">
      <c r="A296" s="24"/>
      <c r="B296" s="24"/>
      <c r="C296" s="24"/>
      <c r="D296" s="24"/>
      <c r="E296" s="24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12">
      <c r="A297" s="24"/>
      <c r="B297" s="24"/>
      <c r="C297" s="24"/>
      <c r="D297" s="24"/>
      <c r="E297" s="24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2">
      <c r="A298" s="24"/>
      <c r="B298" s="24"/>
      <c r="C298" s="24"/>
      <c r="D298" s="24"/>
      <c r="E298" s="24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2">
      <c r="A299" s="24"/>
      <c r="B299" s="24"/>
      <c r="C299" s="24"/>
      <c r="D299" s="24"/>
      <c r="E299" s="24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2">
      <c r="A300" s="24"/>
      <c r="B300" s="24"/>
      <c r="C300" s="24"/>
      <c r="D300" s="24"/>
      <c r="E300" s="24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2">
      <c r="A301" s="24"/>
      <c r="B301" s="24"/>
      <c r="C301" s="24"/>
      <c r="D301" s="24"/>
      <c r="E301" s="24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2">
      <c r="A302" s="24"/>
      <c r="B302" s="24"/>
      <c r="C302" s="24"/>
      <c r="D302" s="24"/>
      <c r="E302" s="24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2">
      <c r="A303" s="24"/>
      <c r="B303" s="24"/>
      <c r="C303" s="24"/>
      <c r="D303" s="24"/>
      <c r="E303" s="24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2">
      <c r="A304" s="24"/>
      <c r="B304" s="24"/>
      <c r="C304" s="24"/>
      <c r="D304" s="24"/>
      <c r="E304" s="24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2">
      <c r="A305" s="24"/>
      <c r="B305" s="24"/>
      <c r="C305" s="24"/>
      <c r="D305" s="24"/>
      <c r="E305" s="24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2">
      <c r="A306" s="24"/>
      <c r="B306" s="24"/>
      <c r="C306" s="24"/>
      <c r="D306" s="24"/>
      <c r="E306" s="24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12">
      <c r="A307" s="24"/>
      <c r="B307" s="24"/>
      <c r="C307" s="24"/>
      <c r="D307" s="24"/>
      <c r="E307" s="24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12">
      <c r="A308" s="24"/>
      <c r="B308" s="24"/>
      <c r="C308" s="24"/>
      <c r="D308" s="24"/>
      <c r="E308" s="24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2">
      <c r="A309" s="24"/>
      <c r="B309" s="24"/>
      <c r="C309" s="24"/>
      <c r="D309" s="24"/>
      <c r="E309" s="24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2">
      <c r="A310" s="24"/>
      <c r="B310" s="24"/>
      <c r="C310" s="24"/>
      <c r="D310" s="24"/>
      <c r="E310" s="24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2">
      <c r="A311" s="24"/>
      <c r="B311" s="24"/>
      <c r="C311" s="24"/>
      <c r="D311" s="24"/>
      <c r="E311" s="24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12">
      <c r="A312" s="24"/>
      <c r="B312" s="24"/>
      <c r="C312" s="24"/>
      <c r="D312" s="24"/>
      <c r="E312" s="24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12">
      <c r="A313" s="24"/>
      <c r="B313" s="24"/>
      <c r="C313" s="24"/>
      <c r="D313" s="24"/>
      <c r="E313" s="24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</sheetData>
  <sheetProtection/>
  <mergeCells count="2">
    <mergeCell ref="C2:S2"/>
    <mergeCell ref="A3:X3"/>
  </mergeCells>
  <printOptions horizontalCentered="1"/>
  <pageMargins left="0.2" right="0.2" top="0.5" bottom="0.5" header="0.3" footer="0.3"/>
  <pageSetup horizontalDpi="600" verticalDpi="600" orientation="landscape" paperSize="9" scale="80"/>
  <rowBreaks count="2" manualBreakCount="2">
    <brk id="23" max="255" man="1"/>
    <brk id="24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Microsoft Office User</cp:lastModifiedBy>
  <cp:lastPrinted>2018-10-17T10:16:10Z</cp:lastPrinted>
  <dcterms:created xsi:type="dcterms:W3CDTF">2014-08-19T08:04:14Z</dcterms:created>
  <dcterms:modified xsi:type="dcterms:W3CDTF">2018-10-17T10:17:21Z</dcterms:modified>
  <cp:category/>
  <cp:version/>
  <cp:contentType/>
  <cp:contentStatus/>
</cp:coreProperties>
</file>