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20730" windowHeight="9315" tabRatio="802" activeTab="0"/>
  </bookViews>
  <sheets>
    <sheet name="2ns merit list" sheetId="1" r:id="rId1"/>
  </sheets>
  <definedNames/>
  <calcPr fullCalcOnLoad="1"/>
</workbook>
</file>

<file path=xl/sharedStrings.xml><?xml version="1.0" encoding="utf-8"?>
<sst xmlns="http://schemas.openxmlformats.org/spreadsheetml/2006/main" count="108" uniqueCount="75">
  <si>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</si>
  <si>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</si>
  <si>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</si>
  <si>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</si>
  <si>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</si>
  <si>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</si>
  <si>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</si>
  <si>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</si>
  <si>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</si>
  <si>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</si>
  <si>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</si>
  <si>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</si>
  <si>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</si>
  <si>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</si>
  <si>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</si>
  <si>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</si>
  <si>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</si>
  <si>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</si>
  <si>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</si>
  <si>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</si>
  <si>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</si>
  <si>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</si>
  <si>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MI</t>
  </si>
  <si>
    <t>M</t>
  </si>
  <si>
    <t>Peshawar</t>
  </si>
  <si>
    <t>F</t>
  </si>
  <si>
    <t>Karak</t>
  </si>
  <si>
    <t>Swat</t>
  </si>
  <si>
    <t>Buner</t>
  </si>
  <si>
    <t>Swabi</t>
  </si>
  <si>
    <t>Mardan</t>
  </si>
  <si>
    <t>Tanveer khan</t>
  </si>
  <si>
    <t>20-01-1999</t>
  </si>
  <si>
    <t>Maryam</t>
  </si>
  <si>
    <t>Mudassar Aziz</t>
  </si>
  <si>
    <t>Asad ullah</t>
  </si>
  <si>
    <t>Abdul Malik</t>
  </si>
  <si>
    <t>Muhammad Zeb</t>
  </si>
  <si>
    <t>Dir (U)</t>
  </si>
  <si>
    <t>Hina Asad</t>
  </si>
  <si>
    <t>Muhammad Kamran</t>
  </si>
  <si>
    <t>Fazal mabood</t>
  </si>
  <si>
    <t>M.Tariq</t>
  </si>
  <si>
    <t>Zair haider</t>
  </si>
  <si>
    <t>Khyber agency</t>
  </si>
  <si>
    <t>Ayesha Nazir</t>
  </si>
  <si>
    <t>Muhammad Naziir</t>
  </si>
  <si>
    <t>21-02-1999</t>
  </si>
  <si>
    <t>Nasib khan</t>
  </si>
  <si>
    <t>Dir L</t>
  </si>
  <si>
    <t xml:space="preserve">Qudrat ullah </t>
  </si>
  <si>
    <t>Mohmand agency</t>
  </si>
  <si>
    <t>Naveed muhammad</t>
  </si>
  <si>
    <t>Husan muhammad</t>
  </si>
  <si>
    <t>15-03-1998</t>
  </si>
  <si>
    <t>Muhammad Daud</t>
  </si>
  <si>
    <t>Laiq shah</t>
  </si>
  <si>
    <t>obaid ur rehman</t>
  </si>
  <si>
    <t>Hanif ur rehman</t>
  </si>
  <si>
    <t>30-06-1999</t>
  </si>
  <si>
    <t>muhammad atif khan</t>
  </si>
  <si>
    <t>liaqat khan</t>
  </si>
  <si>
    <t>Muneeba Hussain</t>
  </si>
  <si>
    <t>M.Hussain</t>
  </si>
  <si>
    <t>Habib ullah</t>
  </si>
  <si>
    <t>25-04-1999</t>
  </si>
  <si>
    <t xml:space="preserve">Saadat Ullah </t>
  </si>
  <si>
    <t xml:space="preserve">REMARKS </t>
  </si>
  <si>
    <t>Selected</t>
  </si>
  <si>
    <t>Waiting</t>
  </si>
  <si>
    <t xml:space="preserve"> All the selected candidates are here by directed to submit  their  Admission fee Rs.39800/- on or before 18-10-2018, positively. </t>
  </si>
  <si>
    <t>2ND MERIT LIST FOR BS PARAMEDICS FALL ,2018 ( Cardiology)</t>
  </si>
  <si>
    <t>Muhammad Rehman</t>
  </si>
  <si>
    <t>Sardil Khan</t>
  </si>
  <si>
    <t>Hangu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</si>
</sst>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yy"/>
    <numFmt numFmtId="16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textRotation="90" wrapText="1"/>
    </xf>
    <xf numFmtId="2" fontId="19" fillId="33" borderId="10" xfId="0" applyNumberFormat="1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wrapText="1"/>
    </xf>
    <xf numFmtId="0" fontId="20" fillId="33" borderId="0" xfId="0" applyFont="1" applyFill="1" applyAlignment="1">
      <alignment wrapText="1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8" fillId="33" borderId="10" xfId="0" applyFont="1" applyFill="1" applyBorder="1" applyAlignment="1">
      <alignment horizontal="left" vertical="center" textRotation="90" wrapText="1"/>
    </xf>
    <xf numFmtId="0" fontId="18" fillId="33" borderId="10" xfId="0" applyFont="1" applyFill="1" applyBorder="1" applyAlignment="1">
      <alignment horizontal="left" vertical="center" textRotation="90"/>
    </xf>
    <xf numFmtId="0" fontId="1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4" fontId="19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2" fontId="18" fillId="33" borderId="10" xfId="0" applyNumberFormat="1" applyFont="1" applyFill="1" applyBorder="1" applyAlignment="1">
      <alignment horizontal="center" wrapText="1"/>
    </xf>
    <xf numFmtId="164" fontId="19" fillId="33" borderId="1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/>
    </xf>
    <xf numFmtId="0" fontId="19" fillId="34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 wrapText="1"/>
    </xf>
    <xf numFmtId="0" fontId="24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1"/>
  <sheetViews>
    <sheetView tabSelected="1" zoomScalePageLayoutView="0" workbookViewId="0" topLeftCell="A7">
      <selection activeCell="A14" sqref="A14:IV14"/>
    </sheetView>
  </sheetViews>
  <sheetFormatPr defaultColWidth="9.140625" defaultRowHeight="15"/>
  <cols>
    <col min="1" max="1" width="3.7109375" style="12" bestFit="1" customWidth="1"/>
    <col min="2" max="2" width="26.7109375" style="12" bestFit="1" customWidth="1"/>
    <col min="3" max="3" width="26.8515625" style="12" bestFit="1" customWidth="1"/>
    <col min="4" max="4" width="3.00390625" style="23" bestFit="1" customWidth="1"/>
    <col min="5" max="5" width="9.421875" style="24" bestFit="1" customWidth="1"/>
    <col min="6" max="6" width="16.140625" style="12" bestFit="1" customWidth="1"/>
    <col min="7" max="8" width="4.57421875" style="12" bestFit="1" customWidth="1"/>
    <col min="9" max="9" width="5.140625" style="12" bestFit="1" customWidth="1"/>
    <col min="10" max="10" width="5.57421875" style="12" bestFit="1" customWidth="1"/>
    <col min="11" max="11" width="3.7109375" style="12" bestFit="1" customWidth="1"/>
    <col min="12" max="12" width="5.421875" style="12" bestFit="1" customWidth="1"/>
    <col min="13" max="14" width="4.57421875" style="12" bestFit="1" customWidth="1"/>
    <col min="15" max="15" width="4.8515625" style="12" bestFit="1" customWidth="1"/>
    <col min="16" max="16" width="3.7109375" style="12" bestFit="1" customWidth="1"/>
    <col min="17" max="17" width="4.57421875" style="12" bestFit="1" customWidth="1"/>
    <col min="18" max="18" width="5.57421875" style="12" bestFit="1" customWidth="1"/>
    <col min="19" max="19" width="4.7109375" style="12" bestFit="1" customWidth="1"/>
    <col min="20" max="21" width="4.8515625" style="12" bestFit="1" customWidth="1"/>
    <col min="22" max="22" width="5.00390625" style="12" bestFit="1" customWidth="1"/>
    <col min="23" max="23" width="3.57421875" style="12" bestFit="1" customWidth="1"/>
    <col min="24" max="24" width="30.57421875" style="12" customWidth="1"/>
    <col min="25" max="16384" width="9.140625" style="12" customWidth="1"/>
  </cols>
  <sheetData>
    <row r="1" spans="3:43" s="3" customFormat="1" ht="18.75" customHeight="1">
      <c r="C1" s="27" t="s">
        <v>71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</row>
    <row r="2" spans="1:25" s="7" customFormat="1" ht="26.25" customHeight="1">
      <c r="A2" s="28" t="s">
        <v>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6"/>
    </row>
    <row r="3" spans="1:37" s="9" customFormat="1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5" spans="1:24" ht="77.25">
      <c r="A5" s="1" t="s">
        <v>21</v>
      </c>
      <c r="B5" s="10" t="s">
        <v>0</v>
      </c>
      <c r="C5" s="11" t="s">
        <v>1</v>
      </c>
      <c r="D5" s="1" t="s">
        <v>2</v>
      </c>
      <c r="E5" s="10" t="s">
        <v>20</v>
      </c>
      <c r="F5" s="10" t="s">
        <v>3</v>
      </c>
      <c r="G5" s="1" t="s">
        <v>4</v>
      </c>
      <c r="H5" s="1" t="s">
        <v>5</v>
      </c>
      <c r="I5" s="1" t="s">
        <v>9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18</v>
      </c>
      <c r="W5" s="1" t="s">
        <v>19</v>
      </c>
      <c r="X5" s="1" t="s">
        <v>67</v>
      </c>
    </row>
    <row r="6" spans="1:24" s="25" customFormat="1" ht="22.5" customHeight="1">
      <c r="A6" s="13">
        <v>1</v>
      </c>
      <c r="B6" s="16" t="s">
        <v>66</v>
      </c>
      <c r="C6" s="16" t="s">
        <v>50</v>
      </c>
      <c r="D6" s="17" t="s">
        <v>23</v>
      </c>
      <c r="E6" s="15">
        <v>36161</v>
      </c>
      <c r="F6" s="16" t="s">
        <v>26</v>
      </c>
      <c r="G6" s="14">
        <v>948</v>
      </c>
      <c r="H6" s="17">
        <v>1100</v>
      </c>
      <c r="I6" s="17">
        <v>2015</v>
      </c>
      <c r="J6" s="2">
        <f aca="true" t="shared" si="0" ref="J6:J20">(G6/H6)*100</f>
        <v>86.18181818181819</v>
      </c>
      <c r="K6" s="14">
        <v>930</v>
      </c>
      <c r="L6" s="17">
        <v>1100</v>
      </c>
      <c r="M6" s="17">
        <v>2017</v>
      </c>
      <c r="N6" s="17">
        <f aca="true" t="shared" si="1" ref="N6:N17">IF(W6="MI",K6-10,K6)</f>
        <v>930</v>
      </c>
      <c r="O6" s="2">
        <f aca="true" t="shared" si="2" ref="O6:O20">(N6/L6)*100</f>
        <v>84.54545454545455</v>
      </c>
      <c r="P6" s="13">
        <v>345</v>
      </c>
      <c r="Q6" s="13">
        <v>800</v>
      </c>
      <c r="R6" s="2">
        <f aca="true" t="shared" si="3" ref="R6:R20">(P6/Q6)*100</f>
        <v>43.125</v>
      </c>
      <c r="S6" s="2">
        <f aca="true" t="shared" si="4" ref="S6:S20">(J6*0.1)</f>
        <v>8.618181818181819</v>
      </c>
      <c r="T6" s="2">
        <f aca="true" t="shared" si="5" ref="T6:T20">(O6*0.5)</f>
        <v>42.27272727272727</v>
      </c>
      <c r="U6" s="17">
        <f aca="true" t="shared" si="6" ref="U6:U20">P6*40/Q6</f>
        <v>17.25</v>
      </c>
      <c r="V6" s="18">
        <f aca="true" t="shared" si="7" ref="V6:V20">(S6+T6+U6)</f>
        <v>68.14090909090909</v>
      </c>
      <c r="W6" s="13"/>
      <c r="X6" s="14" t="s">
        <v>68</v>
      </c>
    </row>
    <row r="7" spans="1:24" s="25" customFormat="1" ht="22.5" customHeight="1">
      <c r="A7" s="13">
        <v>2</v>
      </c>
      <c r="B7" s="16" t="s">
        <v>35</v>
      </c>
      <c r="C7" s="16" t="s">
        <v>64</v>
      </c>
      <c r="D7" s="17" t="s">
        <v>23</v>
      </c>
      <c r="E7" s="15" t="s">
        <v>65</v>
      </c>
      <c r="F7" s="16" t="s">
        <v>49</v>
      </c>
      <c r="G7" s="14">
        <v>917</v>
      </c>
      <c r="H7" s="17">
        <v>1100</v>
      </c>
      <c r="I7" s="17">
        <v>2015</v>
      </c>
      <c r="J7" s="2">
        <f t="shared" si="0"/>
        <v>83.36363636363636</v>
      </c>
      <c r="K7" s="14">
        <v>896</v>
      </c>
      <c r="L7" s="17">
        <v>1100</v>
      </c>
      <c r="M7" s="17">
        <v>2018</v>
      </c>
      <c r="N7" s="17">
        <f t="shared" si="1"/>
        <v>886</v>
      </c>
      <c r="O7" s="2">
        <f t="shared" si="2"/>
        <v>80.54545454545455</v>
      </c>
      <c r="P7" s="13">
        <v>389</v>
      </c>
      <c r="Q7" s="13">
        <v>800</v>
      </c>
      <c r="R7" s="2">
        <f t="shared" si="3"/>
        <v>48.625</v>
      </c>
      <c r="S7" s="2">
        <f t="shared" si="4"/>
        <v>8.336363636363636</v>
      </c>
      <c r="T7" s="2">
        <f t="shared" si="5"/>
        <v>40.27272727272727</v>
      </c>
      <c r="U7" s="17">
        <f t="shared" si="6"/>
        <v>19.45</v>
      </c>
      <c r="V7" s="18">
        <f t="shared" si="7"/>
        <v>68.05909090909091</v>
      </c>
      <c r="W7" s="13" t="s">
        <v>22</v>
      </c>
      <c r="X7" s="14" t="s">
        <v>68</v>
      </c>
    </row>
    <row r="8" spans="1:24" s="25" customFormat="1" ht="22.5" customHeight="1">
      <c r="A8" s="13">
        <v>3</v>
      </c>
      <c r="B8" s="14" t="s">
        <v>62</v>
      </c>
      <c r="C8" s="14" t="s">
        <v>63</v>
      </c>
      <c r="D8" s="17" t="s">
        <v>25</v>
      </c>
      <c r="E8" s="15" t="s">
        <v>32</v>
      </c>
      <c r="F8" s="16" t="s">
        <v>29</v>
      </c>
      <c r="G8" s="14">
        <v>977</v>
      </c>
      <c r="H8" s="17">
        <v>1100</v>
      </c>
      <c r="I8" s="17">
        <v>2016</v>
      </c>
      <c r="J8" s="2">
        <f t="shared" si="0"/>
        <v>88.81818181818181</v>
      </c>
      <c r="K8" s="14">
        <v>924</v>
      </c>
      <c r="L8" s="17">
        <v>1100</v>
      </c>
      <c r="M8" s="17">
        <v>2018</v>
      </c>
      <c r="N8" s="17">
        <f t="shared" si="1"/>
        <v>924</v>
      </c>
      <c r="O8" s="2">
        <f t="shared" si="2"/>
        <v>84</v>
      </c>
      <c r="P8" s="13">
        <v>333</v>
      </c>
      <c r="Q8" s="13">
        <v>800</v>
      </c>
      <c r="R8" s="2">
        <f t="shared" si="3"/>
        <v>41.625</v>
      </c>
      <c r="S8" s="2">
        <f t="shared" si="4"/>
        <v>8.881818181818181</v>
      </c>
      <c r="T8" s="2">
        <f t="shared" si="5"/>
        <v>42</v>
      </c>
      <c r="U8" s="17">
        <f t="shared" si="6"/>
        <v>16.65</v>
      </c>
      <c r="V8" s="18">
        <f t="shared" si="7"/>
        <v>67.53181818181818</v>
      </c>
      <c r="W8" s="13"/>
      <c r="X8" s="14" t="s">
        <v>68</v>
      </c>
    </row>
    <row r="9" spans="1:24" s="25" customFormat="1" ht="22.5" customHeight="1">
      <c r="A9" s="13">
        <v>4</v>
      </c>
      <c r="B9" s="14" t="s">
        <v>55</v>
      </c>
      <c r="C9" s="14" t="s">
        <v>56</v>
      </c>
      <c r="D9" s="13" t="s">
        <v>23</v>
      </c>
      <c r="E9" s="15">
        <v>36586</v>
      </c>
      <c r="F9" s="16" t="s">
        <v>24</v>
      </c>
      <c r="G9" s="14">
        <v>933</v>
      </c>
      <c r="H9" s="17">
        <v>1100</v>
      </c>
      <c r="I9" s="17">
        <v>2016</v>
      </c>
      <c r="J9" s="2">
        <f t="shared" si="0"/>
        <v>84.81818181818181</v>
      </c>
      <c r="K9" s="14">
        <v>868</v>
      </c>
      <c r="L9" s="17">
        <v>1100</v>
      </c>
      <c r="M9" s="17">
        <v>2018</v>
      </c>
      <c r="N9" s="17">
        <f t="shared" si="1"/>
        <v>868</v>
      </c>
      <c r="O9" s="2">
        <f t="shared" si="2"/>
        <v>78.9090909090909</v>
      </c>
      <c r="P9" s="13">
        <v>391</v>
      </c>
      <c r="Q9" s="13">
        <v>800</v>
      </c>
      <c r="R9" s="2">
        <f t="shared" si="3"/>
        <v>48.875</v>
      </c>
      <c r="S9" s="2">
        <f t="shared" si="4"/>
        <v>8.481818181818182</v>
      </c>
      <c r="T9" s="2">
        <f t="shared" si="5"/>
        <v>39.45454545454545</v>
      </c>
      <c r="U9" s="17">
        <f t="shared" si="6"/>
        <v>19.55</v>
      </c>
      <c r="V9" s="18">
        <f t="shared" si="7"/>
        <v>67.48636363636363</v>
      </c>
      <c r="W9" s="13"/>
      <c r="X9" s="14" t="s">
        <v>68</v>
      </c>
    </row>
    <row r="10" spans="1:24" s="25" customFormat="1" ht="22.5" customHeight="1">
      <c r="A10" s="13">
        <v>5</v>
      </c>
      <c r="B10" s="16" t="s">
        <v>33</v>
      </c>
      <c r="C10" s="16" t="s">
        <v>34</v>
      </c>
      <c r="D10" s="17" t="s">
        <v>25</v>
      </c>
      <c r="E10" s="15">
        <v>36255</v>
      </c>
      <c r="F10" s="16" t="s">
        <v>24</v>
      </c>
      <c r="G10" s="14">
        <v>971</v>
      </c>
      <c r="H10" s="17">
        <v>1100</v>
      </c>
      <c r="I10" s="17">
        <v>2015</v>
      </c>
      <c r="J10" s="2">
        <f t="shared" si="0"/>
        <v>88.27272727272727</v>
      </c>
      <c r="K10" s="14">
        <v>888</v>
      </c>
      <c r="L10" s="17">
        <v>1100</v>
      </c>
      <c r="M10" s="17">
        <v>2017</v>
      </c>
      <c r="N10" s="17">
        <f t="shared" si="1"/>
        <v>888</v>
      </c>
      <c r="O10" s="2">
        <f t="shared" si="2"/>
        <v>80.72727272727272</v>
      </c>
      <c r="P10" s="13">
        <v>364</v>
      </c>
      <c r="Q10" s="13">
        <v>800</v>
      </c>
      <c r="R10" s="2">
        <f t="shared" si="3"/>
        <v>45.5</v>
      </c>
      <c r="S10" s="2">
        <f t="shared" si="4"/>
        <v>8.827272727272726</v>
      </c>
      <c r="T10" s="2">
        <f t="shared" si="5"/>
        <v>40.36363636363636</v>
      </c>
      <c r="U10" s="17">
        <f t="shared" si="6"/>
        <v>18.2</v>
      </c>
      <c r="V10" s="18">
        <f t="shared" si="7"/>
        <v>67.39090909090909</v>
      </c>
      <c r="W10" s="13"/>
      <c r="X10" s="14" t="s">
        <v>68</v>
      </c>
    </row>
    <row r="11" spans="1:24" s="25" customFormat="1" ht="22.5" customHeight="1">
      <c r="A11" s="13">
        <v>6</v>
      </c>
      <c r="B11" s="26" t="s">
        <v>72</v>
      </c>
      <c r="C11" s="26" t="s">
        <v>73</v>
      </c>
      <c r="D11" s="13" t="s">
        <v>23</v>
      </c>
      <c r="E11" s="15">
        <v>35798</v>
      </c>
      <c r="F11" s="26" t="s">
        <v>74</v>
      </c>
      <c r="G11" s="26">
        <v>875</v>
      </c>
      <c r="H11" s="26">
        <v>1100</v>
      </c>
      <c r="I11" s="26">
        <v>2015</v>
      </c>
      <c r="J11" s="26">
        <f t="shared" si="0"/>
        <v>79.54545454545455</v>
      </c>
      <c r="K11" s="26">
        <v>902</v>
      </c>
      <c r="L11" s="26">
        <v>1100</v>
      </c>
      <c r="M11" s="26">
        <v>2017</v>
      </c>
      <c r="N11" s="26">
        <f t="shared" si="1"/>
        <v>902</v>
      </c>
      <c r="O11" s="26">
        <f t="shared" si="2"/>
        <v>82</v>
      </c>
      <c r="P11" s="26">
        <v>362</v>
      </c>
      <c r="Q11" s="26">
        <v>800</v>
      </c>
      <c r="R11" s="26">
        <f t="shared" si="3"/>
        <v>45.25</v>
      </c>
      <c r="S11" s="26">
        <f t="shared" si="4"/>
        <v>7.954545454545455</v>
      </c>
      <c r="T11" s="26">
        <f t="shared" si="5"/>
        <v>41</v>
      </c>
      <c r="U11" s="26">
        <f t="shared" si="6"/>
        <v>18.1</v>
      </c>
      <c r="V11" s="26">
        <f t="shared" si="7"/>
        <v>67.05454545454546</v>
      </c>
      <c r="W11" s="26"/>
      <c r="X11" s="14" t="s">
        <v>68</v>
      </c>
    </row>
    <row r="12" spans="1:24" s="25" customFormat="1" ht="22.5" customHeight="1">
      <c r="A12" s="13">
        <v>7</v>
      </c>
      <c r="B12" s="16" t="s">
        <v>45</v>
      </c>
      <c r="C12" s="16" t="s">
        <v>46</v>
      </c>
      <c r="D12" s="17" t="s">
        <v>25</v>
      </c>
      <c r="E12" s="15" t="s">
        <v>47</v>
      </c>
      <c r="F12" s="16" t="s">
        <v>30</v>
      </c>
      <c r="G12" s="14">
        <v>943</v>
      </c>
      <c r="H12" s="17">
        <v>1100</v>
      </c>
      <c r="I12" s="17">
        <v>2015</v>
      </c>
      <c r="J12" s="2">
        <f t="shared" si="0"/>
        <v>85.72727272727273</v>
      </c>
      <c r="K12" s="14">
        <v>922</v>
      </c>
      <c r="L12" s="17">
        <v>1100</v>
      </c>
      <c r="M12" s="17">
        <v>2017</v>
      </c>
      <c r="N12" s="17">
        <f t="shared" si="1"/>
        <v>922</v>
      </c>
      <c r="O12" s="2">
        <f t="shared" si="2"/>
        <v>83.81818181818181</v>
      </c>
      <c r="P12" s="13">
        <v>329</v>
      </c>
      <c r="Q12" s="13">
        <v>800</v>
      </c>
      <c r="R12" s="2">
        <f t="shared" si="3"/>
        <v>41.125</v>
      </c>
      <c r="S12" s="2">
        <f t="shared" si="4"/>
        <v>8.572727272727274</v>
      </c>
      <c r="T12" s="2">
        <f t="shared" si="5"/>
        <v>41.90909090909091</v>
      </c>
      <c r="U12" s="17">
        <f t="shared" si="6"/>
        <v>16.45</v>
      </c>
      <c r="V12" s="18">
        <f t="shared" si="7"/>
        <v>66.93181818181819</v>
      </c>
      <c r="W12" s="13"/>
      <c r="X12" s="14" t="s">
        <v>68</v>
      </c>
    </row>
    <row r="13" spans="1:24" s="25" customFormat="1" ht="22.5" customHeight="1">
      <c r="A13" s="13">
        <v>8</v>
      </c>
      <c r="B13" s="14" t="s">
        <v>57</v>
      </c>
      <c r="C13" s="14" t="s">
        <v>58</v>
      </c>
      <c r="D13" s="13" t="s">
        <v>23</v>
      </c>
      <c r="E13" s="15" t="s">
        <v>59</v>
      </c>
      <c r="F13" s="16" t="s">
        <v>51</v>
      </c>
      <c r="G13" s="14">
        <v>897</v>
      </c>
      <c r="H13" s="17">
        <v>1100</v>
      </c>
      <c r="I13" s="17">
        <v>2015</v>
      </c>
      <c r="J13" s="2">
        <f t="shared" si="0"/>
        <v>81.54545454545455</v>
      </c>
      <c r="K13" s="14">
        <v>899</v>
      </c>
      <c r="L13" s="17">
        <v>1100</v>
      </c>
      <c r="M13" s="17">
        <v>2017</v>
      </c>
      <c r="N13" s="17">
        <f t="shared" si="1"/>
        <v>899</v>
      </c>
      <c r="O13" s="2">
        <f t="shared" si="2"/>
        <v>81.72727272727272</v>
      </c>
      <c r="P13" s="13">
        <v>341</v>
      </c>
      <c r="Q13" s="13">
        <v>800</v>
      </c>
      <c r="R13" s="2">
        <f t="shared" si="3"/>
        <v>42.625</v>
      </c>
      <c r="S13" s="2">
        <f t="shared" si="4"/>
        <v>8.154545454545454</v>
      </c>
      <c r="T13" s="2">
        <f t="shared" si="5"/>
        <v>40.86363636363636</v>
      </c>
      <c r="U13" s="17">
        <f t="shared" si="6"/>
        <v>17.05</v>
      </c>
      <c r="V13" s="18">
        <f t="shared" si="7"/>
        <v>66.06818181818181</v>
      </c>
      <c r="W13" s="13"/>
      <c r="X13" s="14" t="s">
        <v>68</v>
      </c>
    </row>
    <row r="14" spans="1:24" s="25" customFormat="1" ht="22.5" customHeight="1">
      <c r="A14" s="13">
        <v>9</v>
      </c>
      <c r="B14" s="16" t="s">
        <v>36</v>
      </c>
      <c r="C14" s="16" t="s">
        <v>37</v>
      </c>
      <c r="D14" s="17" t="s">
        <v>23</v>
      </c>
      <c r="E14" s="15">
        <v>36164</v>
      </c>
      <c r="F14" s="16" t="s">
        <v>38</v>
      </c>
      <c r="G14" s="14">
        <v>998</v>
      </c>
      <c r="H14" s="17">
        <v>1100</v>
      </c>
      <c r="I14" s="17">
        <v>2015</v>
      </c>
      <c r="J14" s="2">
        <f t="shared" si="0"/>
        <v>90.72727272727272</v>
      </c>
      <c r="K14" s="14">
        <v>921</v>
      </c>
      <c r="L14" s="17">
        <v>1100</v>
      </c>
      <c r="M14" s="17">
        <v>2017</v>
      </c>
      <c r="N14" s="17">
        <f t="shared" si="1"/>
        <v>921</v>
      </c>
      <c r="O14" s="2">
        <f t="shared" si="2"/>
        <v>83.72727272727273</v>
      </c>
      <c r="P14" s="13">
        <v>302</v>
      </c>
      <c r="Q14" s="13">
        <v>800</v>
      </c>
      <c r="R14" s="2">
        <f t="shared" si="3"/>
        <v>37.75</v>
      </c>
      <c r="S14" s="2">
        <f t="shared" si="4"/>
        <v>9.072727272727272</v>
      </c>
      <c r="T14" s="2">
        <f t="shared" si="5"/>
        <v>41.86363636363637</v>
      </c>
      <c r="U14" s="17">
        <f t="shared" si="6"/>
        <v>15.1</v>
      </c>
      <c r="V14" s="18">
        <f t="shared" si="7"/>
        <v>66.03636363636363</v>
      </c>
      <c r="W14" s="13"/>
      <c r="X14" s="14" t="s">
        <v>68</v>
      </c>
    </row>
    <row r="15" spans="1:24" s="25" customFormat="1" ht="22.5" customHeight="1">
      <c r="A15" s="13">
        <v>10</v>
      </c>
      <c r="B15" s="14" t="s">
        <v>60</v>
      </c>
      <c r="C15" s="14" t="s">
        <v>61</v>
      </c>
      <c r="D15" s="17" t="s">
        <v>23</v>
      </c>
      <c r="E15" s="15">
        <v>36320</v>
      </c>
      <c r="F15" s="16" t="s">
        <v>24</v>
      </c>
      <c r="G15" s="14">
        <v>852</v>
      </c>
      <c r="H15" s="17">
        <v>1100</v>
      </c>
      <c r="I15" s="17">
        <v>2015</v>
      </c>
      <c r="J15" s="2">
        <f t="shared" si="0"/>
        <v>77.45454545454545</v>
      </c>
      <c r="K15" s="14">
        <v>860</v>
      </c>
      <c r="L15" s="17">
        <v>1100</v>
      </c>
      <c r="M15" s="17">
        <v>2017</v>
      </c>
      <c r="N15" s="17">
        <f t="shared" si="1"/>
        <v>860</v>
      </c>
      <c r="O15" s="2">
        <f t="shared" si="2"/>
        <v>78.18181818181819</v>
      </c>
      <c r="P15" s="13">
        <v>372</v>
      </c>
      <c r="Q15" s="13">
        <v>800</v>
      </c>
      <c r="R15" s="2">
        <f t="shared" si="3"/>
        <v>46.5</v>
      </c>
      <c r="S15" s="2">
        <f t="shared" si="4"/>
        <v>7.745454545454546</v>
      </c>
      <c r="T15" s="2">
        <f t="shared" si="5"/>
        <v>39.09090909090909</v>
      </c>
      <c r="U15" s="17">
        <f t="shared" si="6"/>
        <v>18.6</v>
      </c>
      <c r="V15" s="18">
        <f t="shared" si="7"/>
        <v>65.43636363636364</v>
      </c>
      <c r="W15" s="13"/>
      <c r="X15" s="14" t="s">
        <v>69</v>
      </c>
    </row>
    <row r="16" spans="1:24" s="25" customFormat="1" ht="22.5" customHeight="1">
      <c r="A16" s="13">
        <v>11</v>
      </c>
      <c r="B16" s="14" t="s">
        <v>31</v>
      </c>
      <c r="C16" s="14" t="s">
        <v>48</v>
      </c>
      <c r="D16" s="13" t="s">
        <v>23</v>
      </c>
      <c r="E16" s="15">
        <v>36253</v>
      </c>
      <c r="F16" s="16" t="s">
        <v>49</v>
      </c>
      <c r="G16" s="14">
        <v>910</v>
      </c>
      <c r="H16" s="17">
        <v>1100</v>
      </c>
      <c r="I16" s="17">
        <v>2016</v>
      </c>
      <c r="J16" s="2">
        <f t="shared" si="0"/>
        <v>82.72727272727273</v>
      </c>
      <c r="K16" s="14">
        <v>810</v>
      </c>
      <c r="L16" s="17">
        <v>1100</v>
      </c>
      <c r="M16" s="17">
        <v>2018</v>
      </c>
      <c r="N16" s="17">
        <f t="shared" si="1"/>
        <v>810</v>
      </c>
      <c r="O16" s="2">
        <f t="shared" si="2"/>
        <v>73.63636363636363</v>
      </c>
      <c r="P16" s="13">
        <v>406</v>
      </c>
      <c r="Q16" s="13">
        <v>800</v>
      </c>
      <c r="R16" s="2">
        <f t="shared" si="3"/>
        <v>50.74999999999999</v>
      </c>
      <c r="S16" s="2">
        <f t="shared" si="4"/>
        <v>8.272727272727273</v>
      </c>
      <c r="T16" s="2">
        <f t="shared" si="5"/>
        <v>36.81818181818181</v>
      </c>
      <c r="U16" s="17">
        <f t="shared" si="6"/>
        <v>20.3</v>
      </c>
      <c r="V16" s="18">
        <f t="shared" si="7"/>
        <v>65.39090909090909</v>
      </c>
      <c r="W16" s="13"/>
      <c r="X16" s="14" t="s">
        <v>69</v>
      </c>
    </row>
    <row r="17" spans="1:24" s="25" customFormat="1" ht="22.5" customHeight="1">
      <c r="A17" s="13">
        <v>12</v>
      </c>
      <c r="B17" s="16" t="s">
        <v>39</v>
      </c>
      <c r="C17" s="16" t="s">
        <v>35</v>
      </c>
      <c r="D17" s="17" t="s">
        <v>25</v>
      </c>
      <c r="E17" s="19">
        <v>36161</v>
      </c>
      <c r="F17" s="16" t="s">
        <v>29</v>
      </c>
      <c r="G17" s="14">
        <v>979</v>
      </c>
      <c r="H17" s="17">
        <v>1100</v>
      </c>
      <c r="I17" s="17">
        <v>2015</v>
      </c>
      <c r="J17" s="2">
        <f t="shared" si="0"/>
        <v>89</v>
      </c>
      <c r="K17" s="14">
        <v>907</v>
      </c>
      <c r="L17" s="17">
        <v>1100</v>
      </c>
      <c r="M17" s="17">
        <v>2017</v>
      </c>
      <c r="N17" s="17">
        <f t="shared" si="1"/>
        <v>907</v>
      </c>
      <c r="O17" s="2">
        <f t="shared" si="2"/>
        <v>82.45454545454545</v>
      </c>
      <c r="P17" s="13">
        <v>304</v>
      </c>
      <c r="Q17" s="13">
        <v>800</v>
      </c>
      <c r="R17" s="2">
        <f t="shared" si="3"/>
        <v>38</v>
      </c>
      <c r="S17" s="2">
        <f t="shared" si="4"/>
        <v>8.9</v>
      </c>
      <c r="T17" s="2">
        <f t="shared" si="5"/>
        <v>41.22727272727273</v>
      </c>
      <c r="U17" s="17">
        <f t="shared" si="6"/>
        <v>15.2</v>
      </c>
      <c r="V17" s="18">
        <f t="shared" si="7"/>
        <v>65.32727272727273</v>
      </c>
      <c r="W17" s="13"/>
      <c r="X17" s="14" t="s">
        <v>69</v>
      </c>
    </row>
    <row r="18" spans="1:24" s="25" customFormat="1" ht="22.5" customHeight="1">
      <c r="A18" s="13">
        <v>13</v>
      </c>
      <c r="B18" s="14" t="s">
        <v>42</v>
      </c>
      <c r="C18" s="14" t="s">
        <v>43</v>
      </c>
      <c r="D18" s="13" t="s">
        <v>23</v>
      </c>
      <c r="E18" s="15">
        <v>36194</v>
      </c>
      <c r="F18" s="14" t="s">
        <v>44</v>
      </c>
      <c r="G18" s="14">
        <v>981</v>
      </c>
      <c r="H18" s="17">
        <v>1100</v>
      </c>
      <c r="I18" s="17">
        <v>2015</v>
      </c>
      <c r="J18" s="2">
        <f t="shared" si="0"/>
        <v>89.18181818181819</v>
      </c>
      <c r="K18" s="14">
        <v>915</v>
      </c>
      <c r="L18" s="17">
        <v>1100</v>
      </c>
      <c r="M18" s="17">
        <v>2017</v>
      </c>
      <c r="N18" s="17">
        <f>IF(W18="MI",K18-10,K18)*1</f>
        <v>915</v>
      </c>
      <c r="O18" s="2">
        <f t="shared" si="2"/>
        <v>83.18181818181817</v>
      </c>
      <c r="P18" s="13">
        <v>291</v>
      </c>
      <c r="Q18" s="13">
        <v>800</v>
      </c>
      <c r="R18" s="2">
        <f t="shared" si="3"/>
        <v>36.375</v>
      </c>
      <c r="S18" s="2">
        <f t="shared" si="4"/>
        <v>8.91818181818182</v>
      </c>
      <c r="T18" s="2">
        <f t="shared" si="5"/>
        <v>41.590909090909086</v>
      </c>
      <c r="U18" s="17">
        <f t="shared" si="6"/>
        <v>14.55</v>
      </c>
      <c r="V18" s="18">
        <f t="shared" si="7"/>
        <v>65.05909090909091</v>
      </c>
      <c r="W18" s="13"/>
      <c r="X18" s="14" t="s">
        <v>69</v>
      </c>
    </row>
    <row r="19" spans="1:24" s="25" customFormat="1" ht="22.5" customHeight="1">
      <c r="A19" s="13">
        <v>14</v>
      </c>
      <c r="B19" s="14" t="s">
        <v>52</v>
      </c>
      <c r="C19" s="14" t="s">
        <v>53</v>
      </c>
      <c r="D19" s="13" t="s">
        <v>23</v>
      </c>
      <c r="E19" s="15" t="s">
        <v>54</v>
      </c>
      <c r="F19" s="16" t="s">
        <v>28</v>
      </c>
      <c r="G19" s="14">
        <v>973</v>
      </c>
      <c r="H19" s="17">
        <v>1100</v>
      </c>
      <c r="I19" s="17">
        <v>2014</v>
      </c>
      <c r="J19" s="2">
        <f t="shared" si="0"/>
        <v>88.45454545454545</v>
      </c>
      <c r="K19" s="14">
        <v>885</v>
      </c>
      <c r="L19" s="17">
        <v>1100</v>
      </c>
      <c r="M19" s="17">
        <v>2016</v>
      </c>
      <c r="N19" s="17">
        <f>IF(W19="MI",K19-10,K19)</f>
        <v>885</v>
      </c>
      <c r="O19" s="2">
        <f t="shared" si="2"/>
        <v>80.45454545454545</v>
      </c>
      <c r="P19" s="13">
        <v>313</v>
      </c>
      <c r="Q19" s="13">
        <v>800</v>
      </c>
      <c r="R19" s="2">
        <f t="shared" si="3"/>
        <v>39.125</v>
      </c>
      <c r="S19" s="2">
        <f t="shared" si="4"/>
        <v>8.845454545454546</v>
      </c>
      <c r="T19" s="2">
        <f t="shared" si="5"/>
        <v>40.22727272727273</v>
      </c>
      <c r="U19" s="17">
        <f t="shared" si="6"/>
        <v>15.65</v>
      </c>
      <c r="V19" s="18">
        <f t="shared" si="7"/>
        <v>64.72272727272727</v>
      </c>
      <c r="W19" s="13"/>
      <c r="X19" s="14" t="s">
        <v>69</v>
      </c>
    </row>
    <row r="20" spans="1:24" ht="21" customHeight="1">
      <c r="A20" s="13">
        <v>15</v>
      </c>
      <c r="B20" s="14" t="s">
        <v>40</v>
      </c>
      <c r="C20" s="14" t="s">
        <v>41</v>
      </c>
      <c r="D20" s="13" t="s">
        <v>23</v>
      </c>
      <c r="E20" s="15">
        <v>36165</v>
      </c>
      <c r="F20" s="14" t="s">
        <v>27</v>
      </c>
      <c r="G20" s="14">
        <v>814</v>
      </c>
      <c r="H20" s="17">
        <v>1100</v>
      </c>
      <c r="I20" s="17">
        <v>2015</v>
      </c>
      <c r="J20" s="2">
        <f t="shared" si="0"/>
        <v>74</v>
      </c>
      <c r="K20" s="14">
        <v>915</v>
      </c>
      <c r="L20" s="17">
        <v>1100</v>
      </c>
      <c r="M20" s="17">
        <v>2017</v>
      </c>
      <c r="N20" s="17">
        <f>IF(W20="MI",K20-10,K20)</f>
        <v>905</v>
      </c>
      <c r="O20" s="2">
        <f t="shared" si="2"/>
        <v>82.27272727272728</v>
      </c>
      <c r="P20" s="13">
        <v>322</v>
      </c>
      <c r="Q20" s="13">
        <v>800</v>
      </c>
      <c r="R20" s="2">
        <f t="shared" si="3"/>
        <v>40.25</v>
      </c>
      <c r="S20" s="2">
        <f t="shared" si="4"/>
        <v>7.4</v>
      </c>
      <c r="T20" s="2">
        <f t="shared" si="5"/>
        <v>41.13636363636364</v>
      </c>
      <c r="U20" s="17">
        <f t="shared" si="6"/>
        <v>16.1</v>
      </c>
      <c r="V20" s="18">
        <f t="shared" si="7"/>
        <v>64.63636363636364</v>
      </c>
      <c r="W20" s="13" t="s">
        <v>22</v>
      </c>
      <c r="X20" s="14" t="s">
        <v>69</v>
      </c>
    </row>
    <row r="21" spans="1:23" ht="12">
      <c r="A21" s="20"/>
      <c r="B21" s="20"/>
      <c r="C21" s="20"/>
      <c r="D21" s="21"/>
      <c r="E21" s="2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2">
      <c r="A22" s="20"/>
      <c r="B22" s="20"/>
      <c r="C22" s="20"/>
      <c r="D22" s="21"/>
      <c r="E22" s="2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2">
      <c r="A23" s="20"/>
      <c r="B23" s="20"/>
      <c r="C23" s="20"/>
      <c r="D23" s="21"/>
      <c r="E23" s="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">
      <c r="A24" s="20"/>
      <c r="B24" s="20"/>
      <c r="C24" s="20"/>
      <c r="D24" s="21"/>
      <c r="E24" s="2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2">
      <c r="A25" s="20"/>
      <c r="B25" s="20"/>
      <c r="C25" s="20"/>
      <c r="D25" s="21"/>
      <c r="E25" s="2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2">
      <c r="A26" s="20"/>
      <c r="B26" s="20"/>
      <c r="C26" s="20"/>
      <c r="D26" s="21"/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2">
      <c r="A27" s="20"/>
      <c r="B27" s="20"/>
      <c r="C27" s="20"/>
      <c r="D27" s="21"/>
      <c r="E27" s="2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2">
      <c r="A28" s="20"/>
      <c r="B28" s="20"/>
      <c r="C28" s="20"/>
      <c r="D28" s="21"/>
      <c r="E28" s="2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2">
      <c r="A29" s="20"/>
      <c r="B29" s="20"/>
      <c r="C29" s="20"/>
      <c r="D29" s="21"/>
      <c r="E29" s="2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2">
      <c r="A30" s="20"/>
      <c r="B30" s="20"/>
      <c r="C30" s="20"/>
      <c r="D30" s="21"/>
      <c r="E30" s="2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2">
      <c r="A31" s="20"/>
      <c r="B31" s="20"/>
      <c r="C31" s="20"/>
      <c r="D31" s="21"/>
      <c r="E31" s="2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2">
      <c r="A32" s="20"/>
      <c r="B32" s="20"/>
      <c r="C32" s="20"/>
      <c r="D32" s="21"/>
      <c r="E32" s="2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2">
      <c r="A33" s="20"/>
      <c r="B33" s="20"/>
      <c r="C33" s="20"/>
      <c r="D33" s="21"/>
      <c r="E33" s="2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2">
      <c r="A34" s="20"/>
      <c r="B34" s="20"/>
      <c r="C34" s="20"/>
      <c r="D34" s="21"/>
      <c r="E34" s="2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2">
      <c r="A35" s="20"/>
      <c r="B35" s="20"/>
      <c r="C35" s="20"/>
      <c r="D35" s="21"/>
      <c r="E35" s="2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2">
      <c r="A36" s="20"/>
      <c r="B36" s="20"/>
      <c r="C36" s="20"/>
      <c r="D36" s="21"/>
      <c r="E36" s="2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2">
      <c r="A37" s="20"/>
      <c r="B37" s="20"/>
      <c r="C37" s="20"/>
      <c r="D37" s="21"/>
      <c r="E37" s="2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2">
      <c r="A38" s="20"/>
      <c r="B38" s="20"/>
      <c r="C38" s="20"/>
      <c r="D38" s="21"/>
      <c r="E38" s="2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2">
      <c r="A39" s="20"/>
      <c r="B39" s="20"/>
      <c r="C39" s="20"/>
      <c r="D39" s="21"/>
      <c r="E39" s="2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2">
      <c r="A40" s="20"/>
      <c r="B40" s="20"/>
      <c r="C40" s="20"/>
      <c r="D40" s="21"/>
      <c r="E40" s="2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">
      <c r="A41" s="20"/>
      <c r="B41" s="20"/>
      <c r="C41" s="20"/>
      <c r="D41" s="21"/>
      <c r="E41" s="22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2">
      <c r="A42" s="20"/>
      <c r="B42" s="20"/>
      <c r="C42" s="20"/>
      <c r="D42" s="21"/>
      <c r="E42" s="22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2">
      <c r="A43" s="20"/>
      <c r="B43" s="20"/>
      <c r="C43" s="20"/>
      <c r="D43" s="21"/>
      <c r="E43" s="22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2">
      <c r="A44" s="20"/>
      <c r="B44" s="20"/>
      <c r="C44" s="20"/>
      <c r="D44" s="21"/>
      <c r="E44" s="22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2">
      <c r="A45" s="20"/>
      <c r="B45" s="20"/>
      <c r="C45" s="20"/>
      <c r="D45" s="21"/>
      <c r="E45" s="22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2">
      <c r="A46" s="20"/>
      <c r="B46" s="20"/>
      <c r="C46" s="20"/>
      <c r="D46" s="21"/>
      <c r="E46" s="2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2">
      <c r="A47" s="20"/>
      <c r="B47" s="20"/>
      <c r="C47" s="20"/>
      <c r="D47" s="21"/>
      <c r="E47" s="22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2">
      <c r="A48" s="20"/>
      <c r="B48" s="20"/>
      <c r="C48" s="20"/>
      <c r="D48" s="21"/>
      <c r="E48" s="22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2">
      <c r="A49" s="20"/>
      <c r="B49" s="20"/>
      <c r="C49" s="20"/>
      <c r="D49" s="21"/>
      <c r="E49" s="22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2">
      <c r="A50" s="20"/>
      <c r="B50" s="20"/>
      <c r="C50" s="20"/>
      <c r="D50" s="21"/>
      <c r="E50" s="22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2">
      <c r="A51" s="20"/>
      <c r="B51" s="20"/>
      <c r="C51" s="20"/>
      <c r="D51" s="21"/>
      <c r="E51" s="2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">
      <c r="A52" s="20"/>
      <c r="B52" s="20"/>
      <c r="C52" s="20"/>
      <c r="D52" s="21"/>
      <c r="E52" s="22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2">
      <c r="A53" s="20"/>
      <c r="B53" s="20"/>
      <c r="C53" s="20"/>
      <c r="D53" s="21"/>
      <c r="E53" s="22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2">
      <c r="A54" s="20"/>
      <c r="B54" s="20"/>
      <c r="C54" s="20"/>
      <c r="D54" s="21"/>
      <c r="E54" s="22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2">
      <c r="A55" s="20"/>
      <c r="B55" s="20"/>
      <c r="C55" s="20"/>
      <c r="D55" s="21"/>
      <c r="E55" s="22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2">
      <c r="A56" s="20"/>
      <c r="B56" s="20"/>
      <c r="C56" s="20"/>
      <c r="D56" s="21"/>
      <c r="E56" s="2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2">
      <c r="A57" s="20"/>
      <c r="B57" s="20"/>
      <c r="C57" s="20"/>
      <c r="D57" s="21"/>
      <c r="E57" s="2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2">
      <c r="A58" s="20"/>
      <c r="B58" s="20"/>
      <c r="C58" s="20"/>
      <c r="D58" s="21"/>
      <c r="E58" s="2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2">
      <c r="A59" s="20"/>
      <c r="B59" s="20"/>
      <c r="C59" s="20"/>
      <c r="D59" s="21"/>
      <c r="E59" s="2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2">
      <c r="A60" s="20"/>
      <c r="B60" s="20"/>
      <c r="C60" s="20"/>
      <c r="D60" s="21"/>
      <c r="E60" s="2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2">
      <c r="A61" s="20"/>
      <c r="B61" s="20"/>
      <c r="C61" s="20"/>
      <c r="D61" s="21"/>
      <c r="E61" s="2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2">
      <c r="A62" s="20"/>
      <c r="B62" s="20"/>
      <c r="C62" s="20"/>
      <c r="D62" s="21"/>
      <c r="E62" s="2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2">
      <c r="A63" s="20"/>
      <c r="B63" s="20"/>
      <c r="C63" s="20"/>
      <c r="D63" s="21"/>
      <c r="E63" s="2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2">
      <c r="A64" s="20"/>
      <c r="B64" s="20"/>
      <c r="C64" s="20"/>
      <c r="D64" s="21"/>
      <c r="E64" s="22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2">
      <c r="A65" s="20"/>
      <c r="B65" s="20"/>
      <c r="C65" s="20"/>
      <c r="D65" s="21"/>
      <c r="E65" s="22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2">
      <c r="A66" s="20"/>
      <c r="B66" s="20"/>
      <c r="C66" s="20"/>
      <c r="D66" s="21"/>
      <c r="E66" s="22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2">
      <c r="A67" s="20"/>
      <c r="B67" s="20"/>
      <c r="C67" s="20"/>
      <c r="D67" s="21"/>
      <c r="E67" s="22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2">
      <c r="A68" s="20"/>
      <c r="B68" s="20"/>
      <c r="C68" s="20"/>
      <c r="D68" s="21"/>
      <c r="E68" s="22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2">
      <c r="A69" s="20"/>
      <c r="B69" s="20"/>
      <c r="C69" s="20"/>
      <c r="D69" s="21"/>
      <c r="E69" s="22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2">
      <c r="A70" s="20"/>
      <c r="B70" s="20"/>
      <c r="C70" s="20"/>
      <c r="D70" s="21"/>
      <c r="E70" s="22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2">
      <c r="A71" s="20"/>
      <c r="B71" s="20"/>
      <c r="C71" s="20"/>
      <c r="D71" s="21"/>
      <c r="E71" s="22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2">
      <c r="A72" s="20"/>
      <c r="B72" s="20"/>
      <c r="C72" s="20"/>
      <c r="D72" s="21"/>
      <c r="E72" s="22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2">
      <c r="A73" s="20"/>
      <c r="B73" s="20"/>
      <c r="C73" s="20"/>
      <c r="D73" s="21"/>
      <c r="E73" s="22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2">
      <c r="A74" s="20"/>
      <c r="B74" s="20"/>
      <c r="C74" s="20"/>
      <c r="D74" s="21"/>
      <c r="E74" s="22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ht="12">
      <c r="A75" s="20"/>
      <c r="B75" s="20"/>
      <c r="C75" s="20"/>
      <c r="D75" s="21"/>
      <c r="E75" s="22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12">
      <c r="A76" s="20"/>
      <c r="B76" s="20"/>
      <c r="C76" s="20"/>
      <c r="D76" s="21"/>
      <c r="E76" s="22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2">
      <c r="A77" s="20"/>
      <c r="B77" s="20"/>
      <c r="C77" s="20"/>
      <c r="D77" s="21"/>
      <c r="E77" s="22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2">
      <c r="A78" s="20"/>
      <c r="B78" s="20"/>
      <c r="C78" s="20"/>
      <c r="D78" s="21"/>
      <c r="E78" s="2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2">
      <c r="A79" s="20"/>
      <c r="B79" s="20"/>
      <c r="C79" s="20"/>
      <c r="D79" s="21"/>
      <c r="E79" s="22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2">
      <c r="A80" s="20"/>
      <c r="B80" s="20"/>
      <c r="C80" s="20"/>
      <c r="D80" s="21"/>
      <c r="E80" s="22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2">
      <c r="A81" s="20"/>
      <c r="B81" s="20"/>
      <c r="C81" s="20"/>
      <c r="D81" s="21"/>
      <c r="E81" s="22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2">
      <c r="A82" s="20"/>
      <c r="B82" s="20"/>
      <c r="C82" s="20"/>
      <c r="D82" s="21"/>
      <c r="E82" s="22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2">
      <c r="A83" s="20"/>
      <c r="B83" s="20"/>
      <c r="C83" s="20"/>
      <c r="D83" s="21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2">
      <c r="A84" s="20"/>
      <c r="B84" s="20"/>
      <c r="C84" s="20"/>
      <c r="D84" s="21"/>
      <c r="E84" s="22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2">
      <c r="A85" s="20"/>
      <c r="B85" s="20"/>
      <c r="C85" s="20"/>
      <c r="D85" s="21"/>
      <c r="E85" s="22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2">
      <c r="A86" s="20"/>
      <c r="B86" s="20"/>
      <c r="C86" s="20"/>
      <c r="D86" s="21"/>
      <c r="E86" s="22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2">
      <c r="A87" s="20"/>
      <c r="B87" s="20"/>
      <c r="C87" s="20"/>
      <c r="D87" s="21"/>
      <c r="E87" s="22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2">
      <c r="A88" s="20"/>
      <c r="B88" s="20"/>
      <c r="C88" s="20"/>
      <c r="D88" s="21"/>
      <c r="E88" s="22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2">
      <c r="A89" s="20"/>
      <c r="B89" s="20"/>
      <c r="C89" s="20"/>
      <c r="D89" s="21"/>
      <c r="E89" s="22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2">
      <c r="A90" s="20"/>
      <c r="B90" s="20"/>
      <c r="C90" s="20"/>
      <c r="D90" s="21"/>
      <c r="E90" s="22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2">
      <c r="A91" s="20"/>
      <c r="B91" s="20"/>
      <c r="C91" s="20"/>
      <c r="D91" s="21"/>
      <c r="E91" s="22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2">
      <c r="A92" s="20"/>
      <c r="B92" s="20"/>
      <c r="C92" s="20"/>
      <c r="D92" s="21"/>
      <c r="E92" s="22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2">
      <c r="A93" s="20"/>
      <c r="B93" s="20"/>
      <c r="C93" s="20"/>
      <c r="D93" s="21"/>
      <c r="E93" s="22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2">
      <c r="A94" s="20"/>
      <c r="B94" s="20"/>
      <c r="C94" s="20"/>
      <c r="D94" s="21"/>
      <c r="E94" s="22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12">
      <c r="A95" s="20"/>
      <c r="B95" s="20"/>
      <c r="C95" s="20"/>
      <c r="D95" s="21"/>
      <c r="E95" s="22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2">
      <c r="A96" s="20"/>
      <c r="B96" s="20"/>
      <c r="C96" s="20"/>
      <c r="D96" s="21"/>
      <c r="E96" s="22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2">
      <c r="A97" s="20"/>
      <c r="B97" s="20"/>
      <c r="C97" s="20"/>
      <c r="D97" s="21"/>
      <c r="E97" s="22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2">
      <c r="A98" s="20"/>
      <c r="B98" s="20"/>
      <c r="C98" s="20"/>
      <c r="D98" s="21"/>
      <c r="E98" s="22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2">
      <c r="A99" s="20"/>
      <c r="B99" s="20"/>
      <c r="C99" s="20"/>
      <c r="D99" s="21"/>
      <c r="E99" s="22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2">
      <c r="A100" s="20"/>
      <c r="B100" s="20"/>
      <c r="C100" s="20"/>
      <c r="D100" s="21"/>
      <c r="E100" s="22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2">
      <c r="A101" s="20"/>
      <c r="B101" s="20"/>
      <c r="C101" s="20"/>
      <c r="D101" s="21"/>
      <c r="E101" s="22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2">
      <c r="A102" s="20"/>
      <c r="B102" s="20"/>
      <c r="C102" s="20"/>
      <c r="D102" s="21"/>
      <c r="E102" s="22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12">
      <c r="A103" s="20"/>
      <c r="B103" s="20"/>
      <c r="C103" s="20"/>
      <c r="D103" s="21"/>
      <c r="E103" s="22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ht="12">
      <c r="A104" s="20"/>
      <c r="B104" s="20"/>
      <c r="C104" s="20"/>
      <c r="D104" s="21"/>
      <c r="E104" s="2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ht="12">
      <c r="A105" s="20"/>
      <c r="B105" s="20"/>
      <c r="C105" s="20"/>
      <c r="D105" s="21"/>
      <c r="E105" s="22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ht="12">
      <c r="A106" s="20"/>
      <c r="B106" s="20"/>
      <c r="C106" s="20"/>
      <c r="D106" s="21"/>
      <c r="E106" s="22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ht="12">
      <c r="A107" s="20"/>
      <c r="B107" s="20"/>
      <c r="C107" s="20"/>
      <c r="D107" s="21"/>
      <c r="E107" s="22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ht="12">
      <c r="A108" s="20"/>
      <c r="B108" s="20"/>
      <c r="C108" s="20"/>
      <c r="D108" s="21"/>
      <c r="E108" s="22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ht="12">
      <c r="A109" s="20"/>
      <c r="B109" s="20"/>
      <c r="C109" s="20"/>
      <c r="D109" s="21"/>
      <c r="E109" s="22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ht="12">
      <c r="A110" s="20"/>
      <c r="B110" s="20"/>
      <c r="C110" s="20"/>
      <c r="D110" s="21"/>
      <c r="E110" s="22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12">
      <c r="A111" s="20"/>
      <c r="B111" s="20"/>
      <c r="C111" s="20"/>
      <c r="D111" s="21"/>
      <c r="E111" s="22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ht="12">
      <c r="A112" s="20"/>
      <c r="B112" s="20"/>
      <c r="C112" s="20"/>
      <c r="D112" s="21"/>
      <c r="E112" s="22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ht="12">
      <c r="A113" s="20"/>
      <c r="B113" s="20"/>
      <c r="C113" s="20"/>
      <c r="D113" s="21"/>
      <c r="E113" s="22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ht="12">
      <c r="A114" s="20"/>
      <c r="B114" s="20"/>
      <c r="C114" s="20"/>
      <c r="D114" s="21"/>
      <c r="E114" s="22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ht="12">
      <c r="A115" s="20"/>
      <c r="B115" s="20"/>
      <c r="C115" s="20"/>
      <c r="D115" s="21"/>
      <c r="E115" s="22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ht="12">
      <c r="A116" s="20"/>
      <c r="B116" s="20"/>
      <c r="C116" s="20"/>
      <c r="D116" s="21"/>
      <c r="E116" s="22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12">
      <c r="A117" s="20"/>
      <c r="B117" s="20"/>
      <c r="C117" s="20"/>
      <c r="D117" s="21"/>
      <c r="E117" s="22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2">
      <c r="A118" s="20"/>
      <c r="B118" s="20"/>
      <c r="C118" s="20"/>
      <c r="D118" s="21"/>
      <c r="E118" s="22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ht="12">
      <c r="A119" s="20"/>
      <c r="B119" s="20"/>
      <c r="C119" s="20"/>
      <c r="D119" s="21"/>
      <c r="E119" s="22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ht="12">
      <c r="A120" s="20"/>
      <c r="B120" s="20"/>
      <c r="C120" s="20"/>
      <c r="D120" s="21"/>
      <c r="E120" s="22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2">
      <c r="A121" s="20"/>
      <c r="B121" s="20"/>
      <c r="C121" s="20"/>
      <c r="D121" s="21"/>
      <c r="E121" s="22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ht="12">
      <c r="A122" s="20"/>
      <c r="B122" s="20"/>
      <c r="C122" s="20"/>
      <c r="D122" s="21"/>
      <c r="E122" s="22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ht="12">
      <c r="A123" s="20"/>
      <c r="B123" s="20"/>
      <c r="C123" s="20"/>
      <c r="D123" s="21"/>
      <c r="E123" s="22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ht="12">
      <c r="A124" s="20"/>
      <c r="B124" s="20"/>
      <c r="C124" s="20"/>
      <c r="D124" s="21"/>
      <c r="E124" s="22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ht="12">
      <c r="A125" s="20"/>
      <c r="B125" s="20"/>
      <c r="C125" s="20"/>
      <c r="D125" s="21"/>
      <c r="E125" s="22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ht="12">
      <c r="A126" s="20"/>
      <c r="B126" s="20"/>
      <c r="C126" s="20"/>
      <c r="D126" s="21"/>
      <c r="E126" s="22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ht="12">
      <c r="A127" s="20"/>
      <c r="B127" s="20"/>
      <c r="C127" s="20"/>
      <c r="D127" s="21"/>
      <c r="E127" s="22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2">
      <c r="A128" s="20"/>
      <c r="B128" s="20"/>
      <c r="C128" s="20"/>
      <c r="D128" s="21"/>
      <c r="E128" s="22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ht="12">
      <c r="A129" s="20"/>
      <c r="B129" s="20"/>
      <c r="C129" s="20"/>
      <c r="D129" s="21"/>
      <c r="E129" s="22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ht="12">
      <c r="A130" s="20"/>
      <c r="B130" s="20"/>
      <c r="C130" s="20"/>
      <c r="D130" s="21"/>
      <c r="E130" s="22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ht="12">
      <c r="A131" s="20"/>
      <c r="B131" s="20"/>
      <c r="C131" s="20"/>
      <c r="D131" s="21"/>
      <c r="E131" s="22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ht="12">
      <c r="A132" s="20"/>
      <c r="B132" s="20"/>
      <c r="C132" s="20"/>
      <c r="D132" s="21"/>
      <c r="E132" s="22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ht="12">
      <c r="A133" s="20"/>
      <c r="B133" s="20"/>
      <c r="C133" s="20"/>
      <c r="D133" s="21"/>
      <c r="E133" s="22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ht="12">
      <c r="A134" s="20"/>
      <c r="B134" s="20"/>
      <c r="C134" s="20"/>
      <c r="D134" s="21"/>
      <c r="E134" s="22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ht="12">
      <c r="A135" s="20"/>
      <c r="B135" s="20"/>
      <c r="C135" s="20"/>
      <c r="D135" s="21"/>
      <c r="E135" s="22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ht="12">
      <c r="A136" s="20"/>
      <c r="B136" s="20"/>
      <c r="C136" s="20"/>
      <c r="D136" s="21"/>
      <c r="E136" s="22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ht="12">
      <c r="A137" s="20"/>
      <c r="B137" s="20"/>
      <c r="C137" s="20"/>
      <c r="D137" s="21"/>
      <c r="E137" s="22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ht="12">
      <c r="A138" s="20"/>
      <c r="B138" s="20"/>
      <c r="C138" s="20"/>
      <c r="D138" s="21"/>
      <c r="E138" s="22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ht="12">
      <c r="A139" s="20"/>
      <c r="B139" s="20"/>
      <c r="C139" s="20"/>
      <c r="D139" s="21"/>
      <c r="E139" s="22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ht="12">
      <c r="A140" s="20"/>
      <c r="B140" s="20"/>
      <c r="C140" s="20"/>
      <c r="D140" s="21"/>
      <c r="E140" s="22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ht="12">
      <c r="A141" s="20"/>
      <c r="B141" s="20"/>
      <c r="C141" s="20"/>
      <c r="D141" s="21"/>
      <c r="E141" s="2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ht="12">
      <c r="A142" s="20"/>
      <c r="B142" s="20"/>
      <c r="C142" s="20"/>
      <c r="D142" s="21"/>
      <c r="E142" s="22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ht="12">
      <c r="A143" s="20"/>
      <c r="B143" s="20"/>
      <c r="C143" s="20"/>
      <c r="D143" s="21"/>
      <c r="E143" s="22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ht="12">
      <c r="A144" s="20"/>
      <c r="B144" s="20"/>
      <c r="C144" s="20"/>
      <c r="D144" s="21"/>
      <c r="E144" s="22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ht="12">
      <c r="A145" s="20"/>
      <c r="B145" s="20"/>
      <c r="C145" s="20"/>
      <c r="D145" s="21"/>
      <c r="E145" s="22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2">
      <c r="A146" s="20"/>
      <c r="B146" s="20"/>
      <c r="C146" s="20"/>
      <c r="D146" s="21"/>
      <c r="E146" s="22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2">
      <c r="A147" s="20"/>
      <c r="B147" s="20"/>
      <c r="C147" s="20"/>
      <c r="D147" s="21"/>
      <c r="E147" s="22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2">
      <c r="A148" s="20"/>
      <c r="B148" s="20"/>
      <c r="C148" s="20"/>
      <c r="D148" s="21"/>
      <c r="E148" s="22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2">
      <c r="A149" s="20"/>
      <c r="B149" s="20"/>
      <c r="C149" s="20"/>
      <c r="D149" s="21"/>
      <c r="E149" s="22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2">
      <c r="A150" s="20"/>
      <c r="B150" s="20"/>
      <c r="C150" s="20"/>
      <c r="D150" s="21"/>
      <c r="E150" s="22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2">
      <c r="A151" s="20"/>
      <c r="B151" s="20"/>
      <c r="C151" s="20"/>
      <c r="D151" s="21"/>
      <c r="E151" s="22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2">
      <c r="A152" s="20"/>
      <c r="B152" s="20"/>
      <c r="C152" s="20"/>
      <c r="D152" s="21"/>
      <c r="E152" s="2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2">
      <c r="A153" s="20"/>
      <c r="B153" s="20"/>
      <c r="C153" s="20"/>
      <c r="D153" s="21"/>
      <c r="E153" s="2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2">
      <c r="A154" s="20"/>
      <c r="B154" s="20"/>
      <c r="C154" s="20"/>
      <c r="D154" s="21"/>
      <c r="E154" s="22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12">
      <c r="A155" s="20"/>
      <c r="B155" s="20"/>
      <c r="C155" s="20"/>
      <c r="D155" s="21"/>
      <c r="E155" s="22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2">
      <c r="A156" s="20"/>
      <c r="B156" s="20"/>
      <c r="C156" s="20"/>
      <c r="D156" s="21"/>
      <c r="E156" s="22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2">
      <c r="A157" s="20"/>
      <c r="B157" s="20"/>
      <c r="C157" s="20"/>
      <c r="D157" s="21"/>
      <c r="E157" s="22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2">
      <c r="A158" s="20"/>
      <c r="B158" s="20"/>
      <c r="C158" s="20"/>
      <c r="D158" s="21"/>
      <c r="E158" s="22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2">
      <c r="A159" s="20"/>
      <c r="B159" s="20"/>
      <c r="C159" s="20"/>
      <c r="D159" s="21"/>
      <c r="E159" s="22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2">
      <c r="A160" s="20"/>
      <c r="B160" s="20"/>
      <c r="C160" s="20"/>
      <c r="D160" s="21"/>
      <c r="E160" s="22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2">
      <c r="A161" s="20"/>
      <c r="B161" s="20"/>
      <c r="C161" s="20"/>
      <c r="D161" s="21"/>
      <c r="E161" s="22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2">
      <c r="A162" s="20"/>
      <c r="B162" s="20"/>
      <c r="C162" s="20"/>
      <c r="D162" s="21"/>
      <c r="E162" s="22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2">
      <c r="A163" s="20"/>
      <c r="B163" s="20"/>
      <c r="C163" s="20"/>
      <c r="D163" s="21"/>
      <c r="E163" s="22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2">
      <c r="A164" s="20"/>
      <c r="B164" s="20"/>
      <c r="C164" s="20"/>
      <c r="D164" s="21"/>
      <c r="E164" s="22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2">
      <c r="A165" s="20"/>
      <c r="B165" s="20"/>
      <c r="C165" s="20"/>
      <c r="D165" s="21"/>
      <c r="E165" s="22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2">
      <c r="A166" s="20"/>
      <c r="B166" s="20"/>
      <c r="C166" s="20"/>
      <c r="D166" s="21"/>
      <c r="E166" s="22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2">
      <c r="A167" s="20"/>
      <c r="B167" s="20"/>
      <c r="C167" s="20"/>
      <c r="D167" s="21"/>
      <c r="E167" s="22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2">
      <c r="A168" s="20"/>
      <c r="B168" s="20"/>
      <c r="C168" s="20"/>
      <c r="D168" s="21"/>
      <c r="E168" s="22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2">
      <c r="A169" s="20"/>
      <c r="B169" s="20"/>
      <c r="C169" s="20"/>
      <c r="D169" s="21"/>
      <c r="E169" s="22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2">
      <c r="A170" s="20"/>
      <c r="B170" s="20"/>
      <c r="C170" s="20"/>
      <c r="D170" s="21"/>
      <c r="E170" s="22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2">
      <c r="A171" s="20"/>
      <c r="B171" s="20"/>
      <c r="C171" s="20"/>
      <c r="D171" s="21"/>
      <c r="E171" s="22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12">
      <c r="A172" s="20"/>
      <c r="B172" s="20"/>
      <c r="C172" s="20"/>
      <c r="D172" s="21"/>
      <c r="E172" s="22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2">
      <c r="A173" s="20"/>
      <c r="B173" s="20"/>
      <c r="C173" s="20"/>
      <c r="D173" s="21"/>
      <c r="E173" s="22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2">
      <c r="A174" s="20"/>
      <c r="B174" s="20"/>
      <c r="C174" s="20"/>
      <c r="D174" s="21"/>
      <c r="E174" s="22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2">
      <c r="A175" s="20"/>
      <c r="B175" s="20"/>
      <c r="C175" s="20"/>
      <c r="D175" s="21"/>
      <c r="E175" s="22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2">
      <c r="A176" s="20"/>
      <c r="B176" s="20"/>
      <c r="C176" s="20"/>
      <c r="D176" s="21"/>
      <c r="E176" s="22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2">
      <c r="A177" s="20"/>
      <c r="B177" s="20"/>
      <c r="C177" s="20"/>
      <c r="D177" s="21"/>
      <c r="E177" s="22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2">
      <c r="A178" s="20"/>
      <c r="B178" s="20"/>
      <c r="C178" s="20"/>
      <c r="D178" s="21"/>
      <c r="E178" s="22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2">
      <c r="A179" s="20"/>
      <c r="B179" s="20"/>
      <c r="C179" s="20"/>
      <c r="D179" s="21"/>
      <c r="E179" s="22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2">
      <c r="A180" s="20"/>
      <c r="B180" s="20"/>
      <c r="C180" s="20"/>
      <c r="D180" s="21"/>
      <c r="E180" s="22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ht="12">
      <c r="A181" s="20"/>
      <c r="B181" s="20"/>
      <c r="C181" s="20"/>
      <c r="D181" s="21"/>
      <c r="E181" s="22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2">
      <c r="A182" s="20"/>
      <c r="B182" s="20"/>
      <c r="C182" s="20"/>
      <c r="D182" s="21"/>
      <c r="E182" s="22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2">
      <c r="A183" s="20"/>
      <c r="B183" s="20"/>
      <c r="C183" s="20"/>
      <c r="D183" s="21"/>
      <c r="E183" s="22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12">
      <c r="A184" s="20"/>
      <c r="B184" s="20"/>
      <c r="C184" s="20"/>
      <c r="D184" s="21"/>
      <c r="E184" s="22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2">
      <c r="A185" s="20"/>
      <c r="B185" s="20"/>
      <c r="C185" s="20"/>
      <c r="D185" s="21"/>
      <c r="E185" s="22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2">
      <c r="A186" s="20"/>
      <c r="B186" s="20"/>
      <c r="C186" s="20"/>
      <c r="D186" s="21"/>
      <c r="E186" s="22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 ht="12">
      <c r="A187" s="20"/>
      <c r="B187" s="20"/>
      <c r="C187" s="20"/>
      <c r="D187" s="21"/>
      <c r="E187" s="22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1:23" ht="12">
      <c r="A188" s="20"/>
      <c r="B188" s="20"/>
      <c r="C188" s="20"/>
      <c r="D188" s="21"/>
      <c r="E188" s="22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ht="12">
      <c r="A189" s="20"/>
      <c r="B189" s="20"/>
      <c r="C189" s="20"/>
      <c r="D189" s="21"/>
      <c r="E189" s="22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 ht="12">
      <c r="A190" s="20"/>
      <c r="B190" s="20"/>
      <c r="C190" s="20"/>
      <c r="D190" s="21"/>
      <c r="E190" s="22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 ht="12">
      <c r="A191" s="20"/>
      <c r="B191" s="20"/>
      <c r="C191" s="20"/>
      <c r="D191" s="21"/>
      <c r="E191" s="22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 ht="12">
      <c r="A192" s="20"/>
      <c r="B192" s="20"/>
      <c r="C192" s="20"/>
      <c r="D192" s="21"/>
      <c r="E192" s="22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ht="12">
      <c r="A193" s="20"/>
      <c r="B193" s="20"/>
      <c r="C193" s="20"/>
      <c r="D193" s="21"/>
      <c r="E193" s="22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ht="12">
      <c r="A194" s="20"/>
      <c r="B194" s="20"/>
      <c r="C194" s="20"/>
      <c r="D194" s="21"/>
      <c r="E194" s="22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ht="12">
      <c r="A195" s="20"/>
      <c r="B195" s="20"/>
      <c r="C195" s="20"/>
      <c r="D195" s="21"/>
      <c r="E195" s="22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ht="12">
      <c r="A196" s="20"/>
      <c r="B196" s="20"/>
      <c r="C196" s="20"/>
      <c r="D196" s="21"/>
      <c r="E196" s="22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ht="12">
      <c r="A197" s="20"/>
      <c r="B197" s="20"/>
      <c r="C197" s="20"/>
      <c r="D197" s="21"/>
      <c r="E197" s="22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ht="12">
      <c r="A198" s="20"/>
      <c r="B198" s="20"/>
      <c r="C198" s="20"/>
      <c r="D198" s="21"/>
      <c r="E198" s="22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 ht="12">
      <c r="A199" s="20"/>
      <c r="B199" s="20"/>
      <c r="C199" s="20"/>
      <c r="D199" s="21"/>
      <c r="E199" s="22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 ht="12">
      <c r="A200" s="20"/>
      <c r="B200" s="20"/>
      <c r="C200" s="20"/>
      <c r="D200" s="21"/>
      <c r="E200" s="22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ht="12">
      <c r="A201" s="20"/>
      <c r="B201" s="20"/>
      <c r="C201" s="20"/>
      <c r="D201" s="21"/>
      <c r="E201" s="22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ht="12">
      <c r="A202" s="20"/>
      <c r="B202" s="20"/>
      <c r="C202" s="20"/>
      <c r="D202" s="21"/>
      <c r="E202" s="22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ht="12">
      <c r="A203" s="20"/>
      <c r="B203" s="20"/>
      <c r="C203" s="20"/>
      <c r="D203" s="21"/>
      <c r="E203" s="22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 ht="12">
      <c r="A204" s="20"/>
      <c r="B204" s="20"/>
      <c r="C204" s="20"/>
      <c r="D204" s="21"/>
      <c r="E204" s="22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 ht="12">
      <c r="A205" s="20"/>
      <c r="B205" s="20"/>
      <c r="C205" s="20"/>
      <c r="D205" s="21"/>
      <c r="E205" s="22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 ht="12">
      <c r="A206" s="20"/>
      <c r="B206" s="20"/>
      <c r="C206" s="20"/>
      <c r="D206" s="21"/>
      <c r="E206" s="22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 ht="12">
      <c r="A207" s="20"/>
      <c r="B207" s="20"/>
      <c r="C207" s="20"/>
      <c r="D207" s="21"/>
      <c r="E207" s="22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 ht="12">
      <c r="A208" s="20"/>
      <c r="B208" s="20"/>
      <c r="C208" s="20"/>
      <c r="D208" s="21"/>
      <c r="E208" s="22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ht="12">
      <c r="A209" s="20"/>
      <c r="B209" s="20"/>
      <c r="C209" s="20"/>
      <c r="D209" s="21"/>
      <c r="E209" s="22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ht="12">
      <c r="A210" s="20"/>
      <c r="B210" s="20"/>
      <c r="C210" s="20"/>
      <c r="D210" s="21"/>
      <c r="E210" s="22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ht="12">
      <c r="A211" s="20"/>
      <c r="B211" s="20"/>
      <c r="C211" s="20"/>
      <c r="D211" s="21"/>
      <c r="E211" s="22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ht="12">
      <c r="A212" s="20"/>
      <c r="B212" s="20"/>
      <c r="C212" s="20"/>
      <c r="D212" s="21"/>
      <c r="E212" s="22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ht="12">
      <c r="A213" s="20"/>
      <c r="B213" s="20"/>
      <c r="C213" s="20"/>
      <c r="D213" s="21"/>
      <c r="E213" s="22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ht="12">
      <c r="A214" s="20"/>
      <c r="B214" s="20"/>
      <c r="C214" s="20"/>
      <c r="D214" s="21"/>
      <c r="E214" s="22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ht="12">
      <c r="A215" s="20"/>
      <c r="B215" s="20"/>
      <c r="C215" s="20"/>
      <c r="D215" s="21"/>
      <c r="E215" s="22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ht="12">
      <c r="A216" s="20"/>
      <c r="B216" s="20"/>
      <c r="C216" s="20"/>
      <c r="D216" s="21"/>
      <c r="E216" s="22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 ht="12">
      <c r="A217" s="20"/>
      <c r="B217" s="20"/>
      <c r="C217" s="20"/>
      <c r="D217" s="21"/>
      <c r="E217" s="22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1:23" ht="12">
      <c r="A218" s="20"/>
      <c r="B218" s="20"/>
      <c r="C218" s="20"/>
      <c r="D218" s="21"/>
      <c r="E218" s="22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1:23" ht="12">
      <c r="A219" s="20"/>
      <c r="B219" s="20"/>
      <c r="C219" s="20"/>
      <c r="D219" s="21"/>
      <c r="E219" s="22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 ht="12">
      <c r="A220" s="20"/>
      <c r="B220" s="20"/>
      <c r="C220" s="20"/>
      <c r="D220" s="21"/>
      <c r="E220" s="22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1:23" ht="12">
      <c r="A221" s="20"/>
      <c r="B221" s="20"/>
      <c r="C221" s="20"/>
      <c r="D221" s="21"/>
      <c r="E221" s="22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</sheetData>
  <sheetProtection/>
  <mergeCells count="3">
    <mergeCell ref="C1:S1"/>
    <mergeCell ref="A2:X2"/>
    <mergeCell ref="A3:Y3"/>
  </mergeCells>
  <printOptions horizontalCentered="1"/>
  <pageMargins left="0.2" right="0.2" top="0.5" bottom="0.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2018-10-16T03:52:59Z</cp:lastPrinted>
  <dcterms:created xsi:type="dcterms:W3CDTF">2014-08-19T08:04:14Z</dcterms:created>
  <dcterms:modified xsi:type="dcterms:W3CDTF">2018-10-17T09:29:00Z</dcterms:modified>
  <cp:category/>
  <cp:version/>
  <cp:contentType/>
  <cp:contentStatus/>
</cp:coreProperties>
</file>